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般公共预算调整表" sheetId="1" r:id="rId1"/>
    <sheet name="政府性基金预算调整表" sheetId="2" r:id="rId2"/>
    <sheet name="国有资本经营预算" sheetId="3" r:id="rId3"/>
    <sheet name="社会保险基金预算" sheetId="4" r:id="rId4"/>
  </sheets>
  <definedNames/>
  <calcPr fullCalcOnLoad="1"/>
</workbook>
</file>

<file path=xl/sharedStrings.xml><?xml version="1.0" encoding="utf-8"?>
<sst xmlns="http://schemas.openxmlformats.org/spreadsheetml/2006/main" count="90" uniqueCount="37">
  <si>
    <t>德阳市罗江区2020年一般公共预算调整表</t>
  </si>
  <si>
    <t>单位：万元</t>
  </si>
  <si>
    <t>一般公共预算收入</t>
  </si>
  <si>
    <t>一般公共预算支出</t>
  </si>
  <si>
    <t>科目</t>
  </si>
  <si>
    <t>区一届人大三次会议批准的预算数</t>
  </si>
  <si>
    <t>变动数</t>
  </si>
  <si>
    <t>调整预算数</t>
  </si>
  <si>
    <t>地方政府一般债券转贷资金</t>
  </si>
  <si>
    <t xml:space="preserve">  其中：地方政府一般债券转贷资金</t>
  </si>
  <si>
    <t>上级补助收入</t>
  </si>
  <si>
    <t xml:space="preserve">       上级补助收入安排的支出</t>
  </si>
  <si>
    <t>上年结转结余收入</t>
  </si>
  <si>
    <t xml:space="preserve">       上年结转结余收入安排的支出</t>
  </si>
  <si>
    <t>调入资金</t>
  </si>
  <si>
    <t xml:space="preserve">       本级支出</t>
  </si>
  <si>
    <t>预算稳定调节基金</t>
  </si>
  <si>
    <t>上解、援助、债务还本等支出</t>
  </si>
  <si>
    <t>调入预算稳定调节基金</t>
  </si>
  <si>
    <t>合计</t>
  </si>
  <si>
    <t>德阳市罗江区2020年政府性基金预算调整表</t>
  </si>
  <si>
    <t>政府性基金收入</t>
  </si>
  <si>
    <t>政府性基金支出</t>
  </si>
  <si>
    <t xml:space="preserve"> 其中：本级支出</t>
  </si>
  <si>
    <t>抗疫特别国债</t>
  </si>
  <si>
    <t xml:space="preserve">       抗疫特别国债</t>
  </si>
  <si>
    <t xml:space="preserve">       地方政府一般债券转贷资金</t>
  </si>
  <si>
    <t>债务还本支出</t>
  </si>
  <si>
    <t>调出资金</t>
  </si>
  <si>
    <t>德阳市罗江区2020年国有资本经营预算调整表</t>
  </si>
  <si>
    <t>国有资本经营预算收</t>
  </si>
  <si>
    <t>国有资本经营预算支出</t>
  </si>
  <si>
    <t>德阳市罗江区2020年社会保险基金预算调整表</t>
  </si>
  <si>
    <t>社会保险基金预算收入</t>
  </si>
  <si>
    <t>当年结余</t>
  </si>
  <si>
    <t>上年滚存结余</t>
  </si>
  <si>
    <t>年末滚存结余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</si>
</sst>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2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新2007中江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8" width="19.75390625" style="0" customWidth="1"/>
  </cols>
  <sheetData>
    <row r="1" spans="1:8" ht="57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9" ht="21" customHeight="1">
      <c r="A2" s="2"/>
      <c r="B2" s="3"/>
      <c r="C2" s="3"/>
      <c r="D2" s="3"/>
      <c r="E2" s="3"/>
      <c r="F2" s="3"/>
      <c r="G2" s="4"/>
      <c r="H2" s="5" t="s">
        <v>1</v>
      </c>
      <c r="I2" s="13"/>
    </row>
    <row r="3" spans="1:8" ht="36" customHeight="1">
      <c r="A3" s="6" t="s">
        <v>2</v>
      </c>
      <c r="B3" s="7"/>
      <c r="C3" s="7"/>
      <c r="D3" s="7"/>
      <c r="E3" s="6" t="s">
        <v>3</v>
      </c>
      <c r="F3" s="7"/>
      <c r="G3" s="7"/>
      <c r="H3" s="7"/>
    </row>
    <row r="4" spans="1:8" ht="36" customHeight="1">
      <c r="A4" s="6" t="s">
        <v>4</v>
      </c>
      <c r="B4" s="8" t="s">
        <v>5</v>
      </c>
      <c r="C4" s="6" t="s">
        <v>6</v>
      </c>
      <c r="D4" s="6" t="s">
        <v>7</v>
      </c>
      <c r="E4" s="6" t="s">
        <v>4</v>
      </c>
      <c r="F4" s="8" t="s">
        <v>5</v>
      </c>
      <c r="G4" s="6" t="s">
        <v>6</v>
      </c>
      <c r="H4" s="6" t="s">
        <v>7</v>
      </c>
    </row>
    <row r="5" spans="1:8" ht="36" customHeight="1">
      <c r="A5" s="9" t="s">
        <v>2</v>
      </c>
      <c r="B5" s="10">
        <v>42800</v>
      </c>
      <c r="C5" s="10">
        <v>500</v>
      </c>
      <c r="D5" s="10">
        <v>43300</v>
      </c>
      <c r="E5" s="16" t="s">
        <v>3</v>
      </c>
      <c r="F5" s="10">
        <v>89364</v>
      </c>
      <c r="G5" s="10">
        <f>SUM(G6:G9)</f>
        <v>66670</v>
      </c>
      <c r="H5" s="10">
        <f>F5+G5</f>
        <v>156034</v>
      </c>
    </row>
    <row r="6" spans="1:8" ht="36" customHeight="1">
      <c r="A6" s="9" t="s">
        <v>8</v>
      </c>
      <c r="B6" s="10"/>
      <c r="C6" s="10">
        <v>1759</v>
      </c>
      <c r="D6" s="10">
        <f>B6+C6</f>
        <v>1759</v>
      </c>
      <c r="E6" s="17" t="s">
        <v>9</v>
      </c>
      <c r="F6" s="19"/>
      <c r="G6" s="19">
        <v>1759</v>
      </c>
      <c r="H6" s="19">
        <f>F6+G6</f>
        <v>1759</v>
      </c>
    </row>
    <row r="7" spans="1:8" ht="36" customHeight="1">
      <c r="A7" s="9" t="s">
        <v>10</v>
      </c>
      <c r="B7" s="10">
        <v>36397</v>
      </c>
      <c r="C7" s="10">
        <v>59576</v>
      </c>
      <c r="D7" s="10">
        <f>B7+C7</f>
        <v>95973</v>
      </c>
      <c r="E7" s="17" t="s">
        <v>11</v>
      </c>
      <c r="F7" s="19">
        <v>36397</v>
      </c>
      <c r="G7" s="19">
        <v>59576</v>
      </c>
      <c r="H7" s="19">
        <f>F7+G7</f>
        <v>95973</v>
      </c>
    </row>
    <row r="8" spans="1:8" ht="36" customHeight="1">
      <c r="A8" s="9" t="s">
        <v>12</v>
      </c>
      <c r="B8" s="10"/>
      <c r="C8" s="10">
        <v>5125</v>
      </c>
      <c r="D8" s="10">
        <f>B8+C8</f>
        <v>5125</v>
      </c>
      <c r="E8" s="17" t="s">
        <v>13</v>
      </c>
      <c r="F8" s="19"/>
      <c r="G8" s="19">
        <v>5125</v>
      </c>
      <c r="H8" s="19">
        <f>F8+G8</f>
        <v>5125</v>
      </c>
    </row>
    <row r="9" spans="1:8" ht="36" customHeight="1">
      <c r="A9" s="9" t="s">
        <v>14</v>
      </c>
      <c r="B9" s="10">
        <v>15030</v>
      </c>
      <c r="C9" s="10">
        <v>-10</v>
      </c>
      <c r="D9" s="10">
        <f>B9+C9</f>
        <v>15020</v>
      </c>
      <c r="E9" s="17" t="s">
        <v>15</v>
      </c>
      <c r="F9" s="19"/>
      <c r="G9" s="19">
        <v>210</v>
      </c>
      <c r="H9" s="19">
        <v>210</v>
      </c>
    </row>
    <row r="10" spans="1:8" ht="36" customHeight="1">
      <c r="A10" s="9" t="s">
        <v>16</v>
      </c>
      <c r="B10" s="10">
        <v>2600</v>
      </c>
      <c r="C10" s="10">
        <v>220</v>
      </c>
      <c r="D10" s="10">
        <f>B10+C10</f>
        <v>2820</v>
      </c>
      <c r="E10" s="9" t="s">
        <v>17</v>
      </c>
      <c r="F10" s="10">
        <v>7463</v>
      </c>
      <c r="G10" s="10"/>
      <c r="H10" s="10">
        <f>F10+G10</f>
        <v>7463</v>
      </c>
    </row>
    <row r="11" spans="1:8" ht="36" customHeight="1">
      <c r="A11" s="20"/>
      <c r="B11" s="20"/>
      <c r="C11" s="20"/>
      <c r="D11" s="20"/>
      <c r="E11" s="9" t="s">
        <v>18</v>
      </c>
      <c r="F11" s="10"/>
      <c r="G11" s="10">
        <v>500</v>
      </c>
      <c r="H11" s="10">
        <f>F11+G11</f>
        <v>500</v>
      </c>
    </row>
    <row r="12" spans="1:8" ht="36" customHeight="1">
      <c r="A12" s="11" t="s">
        <v>19</v>
      </c>
      <c r="B12" s="10">
        <f>SUM(B5:B10)</f>
        <v>96827</v>
      </c>
      <c r="C12" s="10">
        <f>SUM(C5:C10)</f>
        <v>67170</v>
      </c>
      <c r="D12" s="10">
        <f>SUM(D5:D10)</f>
        <v>163997</v>
      </c>
      <c r="E12" s="11" t="s">
        <v>19</v>
      </c>
      <c r="F12" s="10">
        <f>F5+F10+F11</f>
        <v>96827</v>
      </c>
      <c r="G12" s="10">
        <f>G5+G10+G11</f>
        <v>67170</v>
      </c>
      <c r="H12" s="10">
        <f>H5+H10+H11</f>
        <v>163997</v>
      </c>
    </row>
  </sheetData>
  <sheetProtection/>
  <mergeCells count="3">
    <mergeCell ref="A1:H1"/>
    <mergeCell ref="A3:D3"/>
    <mergeCell ref="E3:H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4">
      <selection activeCell="B8" sqref="B8"/>
    </sheetView>
  </sheetViews>
  <sheetFormatPr defaultColWidth="9.00390625" defaultRowHeight="14.25"/>
  <cols>
    <col min="1" max="5" width="19.75390625" style="0" customWidth="1"/>
    <col min="6" max="6" width="20.25390625" style="0" customWidth="1"/>
    <col min="7" max="8" width="19.75390625" style="0" customWidth="1"/>
  </cols>
  <sheetData>
    <row r="1" spans="1:8" ht="57" customHeight="1">
      <c r="A1" s="2" t="s">
        <v>20</v>
      </c>
      <c r="B1" s="3"/>
      <c r="C1" s="3"/>
      <c r="D1" s="3"/>
      <c r="E1" s="3"/>
      <c r="F1" s="3"/>
      <c r="G1" s="3"/>
      <c r="H1" s="3"/>
    </row>
    <row r="2" spans="1:9" ht="21" customHeight="1">
      <c r="A2" s="2"/>
      <c r="B2" s="3"/>
      <c r="C2" s="3"/>
      <c r="D2" s="3"/>
      <c r="E2" s="3"/>
      <c r="F2" s="3"/>
      <c r="G2" s="4"/>
      <c r="H2" s="5" t="s">
        <v>1</v>
      </c>
      <c r="I2" s="13"/>
    </row>
    <row r="3" spans="1:8" ht="36" customHeight="1">
      <c r="A3" s="6" t="s">
        <v>21</v>
      </c>
      <c r="B3" s="7"/>
      <c r="C3" s="7"/>
      <c r="D3" s="7"/>
      <c r="E3" s="6" t="s">
        <v>22</v>
      </c>
      <c r="F3" s="7"/>
      <c r="G3" s="7"/>
      <c r="H3" s="7"/>
    </row>
    <row r="4" spans="1:8" ht="36" customHeight="1">
      <c r="A4" s="6" t="s">
        <v>4</v>
      </c>
      <c r="B4" s="8" t="s">
        <v>5</v>
      </c>
      <c r="C4" s="6" t="s">
        <v>6</v>
      </c>
      <c r="D4" s="6" t="s">
        <v>7</v>
      </c>
      <c r="E4" s="6" t="s">
        <v>4</v>
      </c>
      <c r="F4" s="8" t="s">
        <v>5</v>
      </c>
      <c r="G4" s="6" t="s">
        <v>6</v>
      </c>
      <c r="H4" s="6" t="s">
        <v>7</v>
      </c>
    </row>
    <row r="5" spans="1:8" s="1" customFormat="1" ht="36" customHeight="1">
      <c r="A5" s="9" t="s">
        <v>21</v>
      </c>
      <c r="B5" s="10">
        <v>70000</v>
      </c>
      <c r="C5" s="10">
        <v>25000</v>
      </c>
      <c r="D5" s="10">
        <f>B5++C5</f>
        <v>95000</v>
      </c>
      <c r="E5" s="16" t="s">
        <v>22</v>
      </c>
      <c r="F5" s="10">
        <v>54100</v>
      </c>
      <c r="G5" s="10">
        <f>SUM(G6:G10)</f>
        <v>91719</v>
      </c>
      <c r="H5" s="10">
        <f aca="true" t="shared" si="0" ref="H5:H12">F5+G5</f>
        <v>145819</v>
      </c>
    </row>
    <row r="6" spans="1:8" ht="36" customHeight="1">
      <c r="A6" s="9" t="s">
        <v>8</v>
      </c>
      <c r="B6" s="10"/>
      <c r="C6" s="10">
        <v>59000</v>
      </c>
      <c r="D6" s="10">
        <f>B6++C6</f>
        <v>59000</v>
      </c>
      <c r="E6" s="17" t="s">
        <v>23</v>
      </c>
      <c r="F6" s="18"/>
      <c r="G6" s="18">
        <v>25000</v>
      </c>
      <c r="H6" s="18">
        <f t="shared" si="0"/>
        <v>25000</v>
      </c>
    </row>
    <row r="7" spans="1:8" ht="36" customHeight="1">
      <c r="A7" s="9" t="s">
        <v>24</v>
      </c>
      <c r="B7" s="10"/>
      <c r="C7" s="10">
        <v>7100</v>
      </c>
      <c r="D7" s="10">
        <f>B7++C7</f>
        <v>7100</v>
      </c>
      <c r="E7" s="17" t="s">
        <v>25</v>
      </c>
      <c r="F7" s="18"/>
      <c r="G7" s="18">
        <v>7100</v>
      </c>
      <c r="H7" s="18">
        <f t="shared" si="0"/>
        <v>7100</v>
      </c>
    </row>
    <row r="8" spans="1:8" ht="36" customHeight="1">
      <c r="A8" s="9" t="s">
        <v>10</v>
      </c>
      <c r="B8" s="10"/>
      <c r="C8" s="10">
        <v>527</v>
      </c>
      <c r="D8" s="10">
        <f>B8++C8</f>
        <v>527</v>
      </c>
      <c r="E8" s="17" t="s">
        <v>26</v>
      </c>
      <c r="F8" s="18"/>
      <c r="G8" s="18">
        <v>59000</v>
      </c>
      <c r="H8" s="18">
        <f t="shared" si="0"/>
        <v>59000</v>
      </c>
    </row>
    <row r="9" spans="1:8" ht="36" customHeight="1">
      <c r="A9" s="9" t="s">
        <v>12</v>
      </c>
      <c r="B9" s="10"/>
      <c r="C9" s="10">
        <v>92</v>
      </c>
      <c r="D9" s="10">
        <f>B9++C9</f>
        <v>92</v>
      </c>
      <c r="E9" s="17" t="s">
        <v>11</v>
      </c>
      <c r="F9" s="18"/>
      <c r="G9" s="18">
        <v>527</v>
      </c>
      <c r="H9" s="18">
        <f t="shared" si="0"/>
        <v>527</v>
      </c>
    </row>
    <row r="10" spans="1:8" ht="36" customHeight="1">
      <c r="A10" s="9"/>
      <c r="B10" s="10"/>
      <c r="C10" s="10"/>
      <c r="D10" s="10"/>
      <c r="E10" s="17" t="s">
        <v>13</v>
      </c>
      <c r="F10" s="18"/>
      <c r="G10" s="18">
        <v>92</v>
      </c>
      <c r="H10" s="18">
        <f t="shared" si="0"/>
        <v>92</v>
      </c>
    </row>
    <row r="11" spans="1:8" s="1" customFormat="1" ht="36" customHeight="1">
      <c r="A11" s="9"/>
      <c r="B11" s="10"/>
      <c r="C11" s="10"/>
      <c r="D11" s="10"/>
      <c r="E11" s="9" t="s">
        <v>27</v>
      </c>
      <c r="F11" s="10">
        <v>900</v>
      </c>
      <c r="G11" s="10"/>
      <c r="H11" s="10">
        <f t="shared" si="0"/>
        <v>900</v>
      </c>
    </row>
    <row r="12" spans="1:8" s="1" customFormat="1" ht="36" customHeight="1">
      <c r="A12" s="9"/>
      <c r="B12" s="10"/>
      <c r="C12" s="10"/>
      <c r="D12" s="10"/>
      <c r="E12" s="9" t="s">
        <v>28</v>
      </c>
      <c r="F12" s="10">
        <v>15000</v>
      </c>
      <c r="G12" s="10"/>
      <c r="H12" s="10">
        <f t="shared" si="0"/>
        <v>15000</v>
      </c>
    </row>
    <row r="13" spans="1:8" ht="36" customHeight="1">
      <c r="A13" s="11" t="s">
        <v>19</v>
      </c>
      <c r="B13" s="10">
        <f>SUM(B5:B12)</f>
        <v>70000</v>
      </c>
      <c r="C13" s="10">
        <f>SUM(C5:C12)</f>
        <v>91719</v>
      </c>
      <c r="D13" s="10">
        <f>SUM(D5:D12)</f>
        <v>161719</v>
      </c>
      <c r="E13" s="11" t="s">
        <v>19</v>
      </c>
      <c r="F13" s="10">
        <f>SUM(F5:F12)</f>
        <v>70000</v>
      </c>
      <c r="G13" s="10">
        <f>G5+G11+G12</f>
        <v>91719</v>
      </c>
      <c r="H13" s="10">
        <f>H5+H11+H12</f>
        <v>161719</v>
      </c>
    </row>
  </sheetData>
  <sheetProtection/>
  <mergeCells count="3">
    <mergeCell ref="A1:H1"/>
    <mergeCell ref="A3:D3"/>
    <mergeCell ref="E3:H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4" width="19.75390625" style="0" customWidth="1"/>
    <col min="5" max="5" width="22.625" style="0" customWidth="1"/>
    <col min="6" max="8" width="19.75390625" style="0" customWidth="1"/>
  </cols>
  <sheetData>
    <row r="1" spans="1:8" ht="57" customHeight="1">
      <c r="A1" s="2" t="s">
        <v>29</v>
      </c>
      <c r="B1" s="3"/>
      <c r="C1" s="3"/>
      <c r="D1" s="3"/>
      <c r="E1" s="3"/>
      <c r="F1" s="3"/>
      <c r="G1" s="3"/>
      <c r="H1" s="3"/>
    </row>
    <row r="2" spans="1:9" ht="21" customHeight="1">
      <c r="A2" s="2"/>
      <c r="B2" s="3"/>
      <c r="C2" s="3"/>
      <c r="D2" s="3"/>
      <c r="E2" s="3"/>
      <c r="F2" s="3"/>
      <c r="G2" s="4"/>
      <c r="H2" s="5" t="s">
        <v>1</v>
      </c>
      <c r="I2" s="13"/>
    </row>
    <row r="3" spans="1:8" ht="36" customHeight="1">
      <c r="A3" s="6" t="s">
        <v>21</v>
      </c>
      <c r="B3" s="7"/>
      <c r="C3" s="7"/>
      <c r="D3" s="7"/>
      <c r="E3" s="6" t="s">
        <v>22</v>
      </c>
      <c r="F3" s="7"/>
      <c r="G3" s="7"/>
      <c r="H3" s="7"/>
    </row>
    <row r="4" spans="1:8" ht="36" customHeight="1">
      <c r="A4" s="6" t="s">
        <v>4</v>
      </c>
      <c r="B4" s="8" t="s">
        <v>5</v>
      </c>
      <c r="C4" s="6" t="s">
        <v>6</v>
      </c>
      <c r="D4" s="6" t="s">
        <v>7</v>
      </c>
      <c r="E4" s="6" t="s">
        <v>4</v>
      </c>
      <c r="F4" s="8" t="s">
        <v>5</v>
      </c>
      <c r="G4" s="6" t="s">
        <v>6</v>
      </c>
      <c r="H4" s="6" t="s">
        <v>7</v>
      </c>
    </row>
    <row r="5" spans="1:8" s="1" customFormat="1" ht="36" customHeight="1">
      <c r="A5" s="9" t="s">
        <v>30</v>
      </c>
      <c r="B5" s="14">
        <v>100</v>
      </c>
      <c r="C5" s="15">
        <v>-32</v>
      </c>
      <c r="D5" s="15">
        <f>B5++C5</f>
        <v>68</v>
      </c>
      <c r="E5" s="16" t="s">
        <v>31</v>
      </c>
      <c r="F5" s="14">
        <v>70</v>
      </c>
      <c r="G5" s="15">
        <v>-22</v>
      </c>
      <c r="H5" s="15">
        <f>F5+G5</f>
        <v>48</v>
      </c>
    </row>
    <row r="6" spans="1:8" s="1" customFormat="1" ht="36" customHeight="1">
      <c r="A6" s="9"/>
      <c r="B6" s="15"/>
      <c r="C6" s="15"/>
      <c r="D6" s="15"/>
      <c r="E6" s="9" t="s">
        <v>28</v>
      </c>
      <c r="F6" s="15">
        <v>30</v>
      </c>
      <c r="G6" s="15">
        <v>-10</v>
      </c>
      <c r="H6" s="15">
        <f>F6+G6</f>
        <v>20</v>
      </c>
    </row>
    <row r="7" spans="1:8" ht="36" customHeight="1">
      <c r="A7" s="11" t="s">
        <v>19</v>
      </c>
      <c r="B7" s="15">
        <f aca="true" t="shared" si="0" ref="B7:H7">SUM(B5:B6)</f>
        <v>100</v>
      </c>
      <c r="C7" s="15">
        <f t="shared" si="0"/>
        <v>-32</v>
      </c>
      <c r="D7" s="15">
        <f t="shared" si="0"/>
        <v>68</v>
      </c>
      <c r="E7" s="11" t="s">
        <v>19</v>
      </c>
      <c r="F7" s="15">
        <f t="shared" si="0"/>
        <v>100</v>
      </c>
      <c r="G7" s="15">
        <f t="shared" si="0"/>
        <v>-32</v>
      </c>
      <c r="H7" s="15">
        <f t="shared" si="0"/>
        <v>68</v>
      </c>
    </row>
  </sheetData>
  <sheetProtection/>
  <mergeCells count="3">
    <mergeCell ref="A1:H1"/>
    <mergeCell ref="A3:D3"/>
    <mergeCell ref="E3:H3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F11" sqref="F11"/>
    </sheetView>
  </sheetViews>
  <sheetFormatPr defaultColWidth="9.00390625" defaultRowHeight="14.25"/>
  <cols>
    <col min="1" max="1" width="21.75390625" style="0" customWidth="1"/>
    <col min="2" max="4" width="19.75390625" style="0" customWidth="1"/>
    <col min="5" max="5" width="22.625" style="0" customWidth="1"/>
    <col min="6" max="8" width="19.75390625" style="0" customWidth="1"/>
  </cols>
  <sheetData>
    <row r="1" spans="1:8" ht="57" customHeight="1">
      <c r="A1" s="2" t="s">
        <v>32</v>
      </c>
      <c r="B1" s="3"/>
      <c r="C1" s="3"/>
      <c r="D1" s="3"/>
      <c r="E1" s="3"/>
      <c r="F1" s="3"/>
      <c r="G1" s="3"/>
      <c r="H1" s="3"/>
    </row>
    <row r="2" spans="1:9" ht="21" customHeight="1">
      <c r="A2" s="2"/>
      <c r="B2" s="3"/>
      <c r="C2" s="3"/>
      <c r="D2" s="3"/>
      <c r="E2" s="3"/>
      <c r="F2" s="3"/>
      <c r="G2" s="4"/>
      <c r="H2" s="5" t="s">
        <v>1</v>
      </c>
      <c r="I2" s="13"/>
    </row>
    <row r="3" spans="1:8" ht="36" customHeight="1">
      <c r="A3" s="6" t="s">
        <v>21</v>
      </c>
      <c r="B3" s="7"/>
      <c r="C3" s="7"/>
      <c r="D3" s="7"/>
      <c r="E3" s="6" t="s">
        <v>22</v>
      </c>
      <c r="F3" s="7"/>
      <c r="G3" s="7"/>
      <c r="H3" s="7"/>
    </row>
    <row r="4" spans="1:8" ht="36" customHeight="1">
      <c r="A4" s="6" t="s">
        <v>4</v>
      </c>
      <c r="B4" s="8" t="s">
        <v>5</v>
      </c>
      <c r="C4" s="6" t="s">
        <v>6</v>
      </c>
      <c r="D4" s="6" t="s">
        <v>7</v>
      </c>
      <c r="E4" s="6" t="s">
        <v>4</v>
      </c>
      <c r="F4" s="8" t="s">
        <v>5</v>
      </c>
      <c r="G4" s="6" t="s">
        <v>6</v>
      </c>
      <c r="H4" s="6" t="s">
        <v>7</v>
      </c>
    </row>
    <row r="5" spans="1:8" s="1" customFormat="1" ht="36" customHeight="1">
      <c r="A5" s="9" t="s">
        <v>33</v>
      </c>
      <c r="B5" s="10">
        <v>7009</v>
      </c>
      <c r="C5" s="10">
        <v>41</v>
      </c>
      <c r="D5" s="10">
        <f>B5++C5</f>
        <v>7050</v>
      </c>
      <c r="E5" s="9" t="s">
        <v>33</v>
      </c>
      <c r="F5" s="10">
        <v>5462</v>
      </c>
      <c r="G5" s="10">
        <v>162</v>
      </c>
      <c r="H5" s="10">
        <f>F5+G5</f>
        <v>5624</v>
      </c>
    </row>
    <row r="6" spans="1:8" s="1" customFormat="1" ht="36" customHeight="1">
      <c r="A6" s="9"/>
      <c r="B6" s="10"/>
      <c r="C6" s="10"/>
      <c r="D6" s="10"/>
      <c r="E6" s="9" t="s">
        <v>34</v>
      </c>
      <c r="F6" s="10">
        <v>1547</v>
      </c>
      <c r="G6" s="10">
        <f>C5-G5</f>
        <v>-121</v>
      </c>
      <c r="H6" s="10">
        <f>F6+G6</f>
        <v>1426</v>
      </c>
    </row>
    <row r="7" spans="1:8" ht="36" customHeight="1">
      <c r="A7" s="11" t="s">
        <v>19</v>
      </c>
      <c r="B7" s="10">
        <f aca="true" t="shared" si="0" ref="B7:H7">SUM(B5:B6)</f>
        <v>7009</v>
      </c>
      <c r="C7" s="10">
        <f t="shared" si="0"/>
        <v>41</v>
      </c>
      <c r="D7" s="10">
        <f t="shared" si="0"/>
        <v>7050</v>
      </c>
      <c r="E7" s="11" t="s">
        <v>19</v>
      </c>
      <c r="F7" s="10">
        <f t="shared" si="0"/>
        <v>7009</v>
      </c>
      <c r="G7" s="10">
        <f t="shared" si="0"/>
        <v>41</v>
      </c>
      <c r="H7" s="10">
        <f t="shared" si="0"/>
        <v>7050</v>
      </c>
    </row>
    <row r="8" spans="1:8" ht="36" customHeight="1">
      <c r="A8" s="11" t="s">
        <v>35</v>
      </c>
      <c r="B8" s="10">
        <v>21482</v>
      </c>
      <c r="C8" s="10"/>
      <c r="D8" s="10">
        <f>B8+C8</f>
        <v>21482</v>
      </c>
      <c r="E8" s="12" t="s">
        <v>36</v>
      </c>
      <c r="F8" s="10">
        <v>23029</v>
      </c>
      <c r="G8" s="10">
        <v>-121</v>
      </c>
      <c r="H8" s="10">
        <f>F8+G8</f>
        <v>22908</v>
      </c>
    </row>
  </sheetData>
  <sheetProtection/>
  <mergeCells count="3">
    <mergeCell ref="A1:H1"/>
    <mergeCell ref="A3:D3"/>
    <mergeCell ref="E3:H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遗失de灵魂</cp:lastModifiedBy>
  <dcterms:created xsi:type="dcterms:W3CDTF">2019-12-02T08:27:43Z</dcterms:created>
  <dcterms:modified xsi:type="dcterms:W3CDTF">2020-10-29T06:05:46Z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