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050" tabRatio="905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  <sheet name="Sheet1" sheetId="15" r:id="rId15"/>
  </sheets>
  <definedNames>
    <definedName name="_xlnm.Print_Area" localSheetId="1">'1'!$A$1:$D$19</definedName>
    <definedName name="_xlnm.Print_Area" localSheetId="3">'1-2'!$A$1:$J$15</definedName>
    <definedName name="_xlnm.Print_Area" localSheetId="7">'3-2'!$B$2:$G$8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<sst xmlns="http://schemas.openxmlformats.org/spreadsheetml/2006/main" count="752" uniqueCount="325">
  <si>
    <t>2018年部门预算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</si>
  <si>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</si>
  <si>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</si>
  <si>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</si>
  <si>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</si>
  <si>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</si>
  <si>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</si>
  <si>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</si>
  <si>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</si>
  <si>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</si>
  <si>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</si>
  <si>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</si>
  <si>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</si>
  <si>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</si>
  <si>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</si>
  <si>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</si>
  <si>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</si>
  <si>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</si>
  <si>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</si>
  <si>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</si>
  <si>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</si>
  <si>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</si>
  <si>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</si>
  <si>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</si>
  <si>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</si>
  <si>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</si>
  <si>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</si>
  <si>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</si>
  <si>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</si>
  <si>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</si>
  <si>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</si>
  <si>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</si>
  <si>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</si>
  <si>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</si>
  <si>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</si>
  <si>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</si>
  <si>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</si>
  <si>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</si>
  <si>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</si>
  <si>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</si>
  <si>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</si>
  <si>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</si>
  <si>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</si>
  <si>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</si>
  <si>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</si>
  <si>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</si>
  <si>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</si>
  <si>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</si>
  <si>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</si>
  <si>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</si>
  <si>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</si>
  <si>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</si>
  <si>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</si>
  <si>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</si>
  <si>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</si>
  <si>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</si>
  <si>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</si>
  <si>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</si>
  <si>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</si>
  <si>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</si>
  <si>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</si>
  <si>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</si>
  <si>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</si>
  <si>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</si>
  <si>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</si>
  <si>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</si>
  <si>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</si>
  <si>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</si>
  <si>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</si>
  <si>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</si>
  <si>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</si>
  <si>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</si>
  <si>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</si>
  <si>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</si>
  <si>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</si>
  <si>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</si>
  <si>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</si>
  <si>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</si>
  <si>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</si>
  <si>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</si>
  <si>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</si>
  <si>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</si>
  <si>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</si>
  <si>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>二、结转下年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</si>
  <si>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</si>
  <si>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</si>
  <si>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</si>
  <si>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</si>
  <si>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</si>
  <si>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</si>
  <si>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</si>
  <si>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</si>
  <si>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</si>
  <si>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</si>
  <si>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</si>
  <si>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</si>
  <si>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</si>
  <si>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</si>
  <si>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</si>
  <si>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</si>
  <si>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办公费</t>
  </si>
  <si>
    <t>印刷费</t>
  </si>
  <si>
    <t>咨询费</t>
  </si>
  <si>
    <t>离休费</t>
  </si>
  <si>
    <t>退休费</t>
  </si>
  <si>
    <t>退职(役费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</si>
  <si>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</si>
  <si>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</si>
  <si>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</si>
  <si>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</si>
  <si>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</si>
  <si>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</si>
  <si>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</si>
  <si>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</si>
  <si>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</si>
  <si>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</si>
  <si>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</si>
  <si>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</si>
  <si>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</si>
  <si>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</si>
  <si>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</si>
  <si>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</si>
  <si>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</si>
  <si>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</si>
  <si>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</si>
  <si>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表3-2</t>
  </si>
  <si>
    <t>一般公共预算项目支出预算表</t>
  </si>
  <si>
    <t>单位名称（项目）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</si>
  <si>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</si>
  <si>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</si>
  <si>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</si>
  <si>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</si>
  <si>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</si>
  <si>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</si>
  <si>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</si>
  <si>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</si>
  <si>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</si>
  <si>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</si>
  <si>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</si>
  <si>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</si>
  <si>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</si>
  <si>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</si>
  <si>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</si>
  <si>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政府性基金“三公”经费支出预算表</t>
  </si>
  <si>
    <t>表5</t>
  </si>
  <si>
    <t>国有资本经营预算支出预算表</t>
  </si>
  <si>
    <t>本年国有资本经营预算支出</t>
  </si>
  <si>
    <t>表6-1</t>
  </si>
  <si>
    <t>政府预算基本支出预算表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</si>
  <si>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</si>
  <si>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</si>
  <si>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</si>
  <si>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</si>
  <si>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</si>
  <si>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</si>
  <si>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</si>
  <si>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</si>
  <si>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</si>
  <si>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</si>
  <si>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</si>
  <si>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</si>
  <si>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</si>
  <si>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</si>
  <si>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住房公积金</t>
  </si>
  <si>
    <t>其他工资福利支出</t>
  </si>
  <si>
    <t>办公经费</t>
  </si>
  <si>
    <t>会议费</t>
  </si>
  <si>
    <t>培训费</t>
  </si>
  <si>
    <t>专用材料费</t>
  </si>
  <si>
    <t>公务用车运行维护费</t>
  </si>
  <si>
    <t>其他商品和服务支出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</si>
  <si>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</si>
  <si>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</si>
  <si>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</si>
  <si>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</si>
  <si>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</si>
  <si>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</si>
  <si>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</si>
  <si>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</si>
  <si>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</si>
  <si>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</si>
  <si>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</si>
  <si>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</si>
  <si>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</si>
  <si>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</si>
  <si>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</si>
  <si>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</si>
  <si>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</si>
  <si>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</si>
  <si>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</si>
  <si>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</si>
  <si>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</si>
  <si>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</si>
  <si>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</si>
  <si>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</si>
  <si>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</si>
  <si>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</si>
  <si>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</si>
  <si>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</si>
  <si>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</si>
  <si>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表6-2</t>
  </si>
  <si>
    <t>政府预算项目支出预算表</t>
  </si>
  <si>
    <t>2018年预算数</t>
  </si>
  <si>
    <t>01</t>
  </si>
  <si>
    <t>　医疗卫生与计划生育支出</t>
  </si>
  <si>
    <t>　农林水支出</t>
  </si>
  <si>
    <t>　住房保障支出</t>
  </si>
  <si>
    <t>208</t>
  </si>
  <si>
    <t>05</t>
  </si>
  <si>
    <t>02</t>
  </si>
  <si>
    <t>06</t>
  </si>
  <si>
    <t>99</t>
  </si>
  <si>
    <t>11</t>
  </si>
  <si>
    <t>221</t>
  </si>
  <si>
    <t>　　合　　　　计</t>
  </si>
  <si>
    <t>　　合　　计</t>
  </si>
  <si>
    <t>住房公积金</t>
  </si>
  <si>
    <t>其他社会保障缴费</t>
  </si>
  <si>
    <t>绩效工资</t>
  </si>
  <si>
    <t>基本养老保险缴费</t>
  </si>
  <si>
    <t>职业年金</t>
  </si>
  <si>
    <t>其他工资福利支出</t>
  </si>
  <si>
    <r>
      <t>0</t>
    </r>
    <r>
      <rPr>
        <sz val="9"/>
        <rFont val="宋体"/>
        <family val="0"/>
      </rPr>
      <t>1</t>
    </r>
  </si>
  <si>
    <t>　合　　计</t>
  </si>
  <si>
    <t>手续费</t>
  </si>
  <si>
    <t>水费</t>
  </si>
  <si>
    <t>电费</t>
  </si>
  <si>
    <t>邮电费</t>
  </si>
  <si>
    <t>物业
管理费</t>
  </si>
  <si>
    <t>差旅费</t>
  </si>
  <si>
    <t>维修
（护）费</t>
  </si>
  <si>
    <t>会议会</t>
  </si>
  <si>
    <t>培训费</t>
  </si>
  <si>
    <t>公务
接待费</t>
  </si>
  <si>
    <t>劳务费</t>
  </si>
  <si>
    <t>工会经费</t>
  </si>
  <si>
    <t>福利费</t>
  </si>
  <si>
    <t>公务用车运行维护费</t>
  </si>
  <si>
    <t>其他商品服务支出</t>
  </si>
  <si>
    <t>其他交通费用</t>
  </si>
  <si>
    <t>01</t>
  </si>
  <si>
    <t>合　　计</t>
  </si>
  <si>
    <t>办公费</t>
  </si>
  <si>
    <t>印刷费</t>
  </si>
  <si>
    <t>咨询费</t>
  </si>
  <si>
    <t>会议费</t>
  </si>
  <si>
    <t>公务接待费</t>
  </si>
  <si>
    <t>其他交通费用</t>
  </si>
  <si>
    <t>其他商品和服务支出</t>
  </si>
  <si>
    <r>
      <t>0</t>
    </r>
    <r>
      <rPr>
        <sz val="9"/>
        <rFont val="宋体"/>
        <family val="0"/>
      </rPr>
      <t>2</t>
    </r>
  </si>
  <si>
    <t>29</t>
  </si>
  <si>
    <t>01</t>
  </si>
  <si>
    <t>基本工资</t>
  </si>
  <si>
    <t>津贴补贴</t>
  </si>
  <si>
    <t>奖励</t>
  </si>
  <si>
    <t>机关事业单位基本养老保险缴费</t>
  </si>
  <si>
    <t>03</t>
  </si>
  <si>
    <t>副县级以上退休人员特殊费</t>
  </si>
  <si>
    <t>生活补助</t>
  </si>
  <si>
    <t>退休人员生活补助</t>
  </si>
  <si>
    <t>医疗费</t>
  </si>
  <si>
    <t>合　　　计</t>
  </si>
  <si>
    <t>助学费</t>
  </si>
  <si>
    <t>奖励金</t>
  </si>
  <si>
    <t>生产补贴</t>
  </si>
  <si>
    <t>其他对个和家庭的补助支出　</t>
  </si>
  <si>
    <t>专用材料费</t>
  </si>
  <si>
    <t>其他支出</t>
  </si>
  <si>
    <t>维修
（护）费</t>
  </si>
  <si>
    <t>劳务费</t>
  </si>
  <si>
    <t>物业管
理费</t>
  </si>
  <si>
    <t>对个和家庭补助</t>
  </si>
  <si>
    <t>电费</t>
  </si>
  <si>
    <t>单位：万元</t>
  </si>
  <si>
    <t>表69</t>
  </si>
  <si>
    <t>表70</t>
  </si>
  <si>
    <t>表71</t>
  </si>
  <si>
    <t>表72</t>
  </si>
  <si>
    <t>表73</t>
  </si>
  <si>
    <t>表74</t>
  </si>
  <si>
    <t>表75</t>
  </si>
  <si>
    <t>表76</t>
  </si>
  <si>
    <t>表77</t>
  </si>
  <si>
    <t>表78</t>
  </si>
  <si>
    <t>表79</t>
  </si>
  <si>
    <t>表80</t>
  </si>
  <si>
    <t>表81</t>
  </si>
  <si>
    <t>群团部门（单位）</t>
  </si>
  <si>
    <t>德阳市罗江区妇女联合会</t>
  </si>
  <si>
    <t>201</t>
  </si>
  <si>
    <t>339301</t>
  </si>
  <si>
    <t>妇女联合会(行政运行）</t>
  </si>
  <si>
    <t>妇女联合会(一般行政事务管理）</t>
  </si>
  <si>
    <t>妇女联合会(机关事业单位基本养老保险缴费支出）</t>
  </si>
  <si>
    <t>妇女联合会(机关事业单位职业年金缴费支出）</t>
  </si>
  <si>
    <r>
      <t>2</t>
    </r>
    <r>
      <rPr>
        <sz val="9"/>
        <rFont val="宋体"/>
        <family val="0"/>
      </rPr>
      <t>01</t>
    </r>
  </si>
  <si>
    <t>208</t>
  </si>
  <si>
    <t>210</t>
  </si>
  <si>
    <t>妇女联合会(其他行政事业单位离退休支出）</t>
  </si>
  <si>
    <t>妇女联合会(事业单位医疗支出）</t>
  </si>
  <si>
    <t>妇女联合会(住房公积金）</t>
  </si>
  <si>
    <r>
      <t>3</t>
    </r>
    <r>
      <rPr>
        <sz val="9"/>
        <rFont val="宋体"/>
        <family val="0"/>
      </rPr>
      <t>39301</t>
    </r>
  </si>
  <si>
    <r>
      <t>0</t>
    </r>
    <r>
      <rPr>
        <sz val="9"/>
        <rFont val="宋体"/>
        <family val="0"/>
      </rPr>
      <t>4</t>
    </r>
  </si>
  <si>
    <t>其他工资和福利支出</t>
  </si>
  <si>
    <r>
      <t>2</t>
    </r>
    <r>
      <rPr>
        <sz val="9"/>
        <rFont val="宋体"/>
        <family val="0"/>
      </rPr>
      <t>08</t>
    </r>
  </si>
  <si>
    <r>
      <t>0</t>
    </r>
    <r>
      <rPr>
        <sz val="9"/>
        <rFont val="宋体"/>
        <family val="0"/>
      </rPr>
      <t>5</t>
    </r>
  </si>
  <si>
    <r>
      <t>2</t>
    </r>
    <r>
      <rPr>
        <sz val="9"/>
        <rFont val="宋体"/>
        <family val="0"/>
      </rPr>
      <t>10</t>
    </r>
  </si>
  <si>
    <r>
      <t>1</t>
    </r>
    <r>
      <rPr>
        <sz val="9"/>
        <rFont val="宋体"/>
        <family val="0"/>
      </rPr>
      <t>1</t>
    </r>
  </si>
  <si>
    <t>行政单位医疗</t>
  </si>
  <si>
    <r>
      <t>2</t>
    </r>
    <r>
      <rPr>
        <sz val="9"/>
        <rFont val="宋体"/>
        <family val="0"/>
      </rPr>
      <t>21</t>
    </r>
  </si>
  <si>
    <r>
      <t>0</t>
    </r>
    <r>
      <rPr>
        <sz val="9"/>
        <rFont val="宋体"/>
        <family val="0"/>
      </rPr>
      <t>2</t>
    </r>
  </si>
  <si>
    <r>
      <t>0</t>
    </r>
    <r>
      <rPr>
        <sz val="9"/>
        <rFont val="宋体"/>
        <family val="0"/>
      </rPr>
      <t>6</t>
    </r>
  </si>
  <si>
    <r>
      <t>0</t>
    </r>
    <r>
      <rPr>
        <sz val="9"/>
        <rFont val="宋体"/>
        <family val="0"/>
      </rPr>
      <t>7</t>
    </r>
  </si>
  <si>
    <t>339301</t>
  </si>
  <si>
    <r>
      <t>0</t>
    </r>
    <r>
      <rPr>
        <sz val="9"/>
        <rFont val="宋体"/>
        <family val="0"/>
      </rPr>
      <t>8</t>
    </r>
  </si>
  <si>
    <r>
      <t>0</t>
    </r>
    <r>
      <rPr>
        <sz val="9"/>
        <rFont val="宋体"/>
        <family val="0"/>
      </rPr>
      <t>9</t>
    </r>
  </si>
  <si>
    <r>
      <t>1</t>
    </r>
    <r>
      <rPr>
        <sz val="9"/>
        <rFont val="宋体"/>
        <family val="0"/>
      </rPr>
      <t>0</t>
    </r>
  </si>
  <si>
    <t>209</t>
  </si>
  <si>
    <t>09</t>
  </si>
  <si>
    <t>一般行政管理事务</t>
  </si>
  <si>
    <t>339301</t>
  </si>
  <si>
    <t>德阳市罗江区妇女联合会</t>
  </si>
  <si>
    <t>单位名称：德阳市罗江县妇女联合会</t>
  </si>
  <si>
    <r>
      <t>2</t>
    </r>
    <r>
      <rPr>
        <sz val="9"/>
        <rFont val="宋体"/>
        <family val="0"/>
      </rPr>
      <t>9</t>
    </r>
  </si>
  <si>
    <t>单位名称：德阳市罗江区妇女联合会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</si>
</sst>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&quot;\&quot;#,##0.00_);\(&quot;\&quot;#,##0.00\)"/>
    <numFmt numFmtId="178" formatCode="#,##0.0000"/>
    <numFmt numFmtId="179" formatCode="0.00_ "/>
    <numFmt numFmtId="180" formatCode="0.00_);[Red]\(0.00\)"/>
    <numFmt numFmtId="181" formatCode="#,##0.00_);[Red]\(#,##0.00\)"/>
    <numFmt numFmtId="182" formatCode="0.0"/>
    <numFmt numFmtId="183" formatCode="0.000"/>
    <numFmt numFmtId="184" formatCode="0.0000"/>
    <numFmt numFmtId="185" formatCode="0_ "/>
    <numFmt numFmtId="186" formatCode="#,##0.00_ "/>
  </numFmts>
  <fonts count="6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21" borderId="0" applyNumberFormat="0" applyBorder="0" applyAlignment="0" applyProtection="0"/>
    <xf numFmtId="0" fontId="5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2" borderId="5" applyNumberFormat="0" applyAlignment="0" applyProtection="0"/>
    <xf numFmtId="0" fontId="53" fillId="23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22" borderId="8" applyNumberFormat="0" applyAlignment="0" applyProtection="0"/>
    <xf numFmtId="0" fontId="59" fillId="31" borderId="5" applyNumberFormat="0" applyAlignment="0" applyProtection="0"/>
    <xf numFmtId="0" fontId="6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9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2" fillId="0" borderId="0" xfId="40" applyAlignment="1">
      <alignment horizontal="center" vertical="center"/>
      <protection/>
    </xf>
    <xf numFmtId="0" fontId="2" fillId="0" borderId="0" xfId="40" applyAlignment="1">
      <alignment horizontal="right" vertical="center"/>
      <protection/>
    </xf>
    <xf numFmtId="0" fontId="4" fillId="0" borderId="0" xfId="40" applyNumberFormat="1" applyFont="1" applyFill="1" applyAlignment="1" applyProtection="1">
      <alignment horizontal="right" vertical="center"/>
      <protection/>
    </xf>
    <xf numFmtId="0" fontId="5" fillId="0" borderId="0" xfId="40" applyFont="1" applyAlignment="1">
      <alignment horizontal="centerContinuous" vertical="center"/>
      <protection/>
    </xf>
    <xf numFmtId="0" fontId="2" fillId="0" borderId="0" xfId="40" applyFill="1" applyBorder="1" applyAlignment="1">
      <alignment horizontal="right" vertical="center"/>
      <protection/>
    </xf>
    <xf numFmtId="0" fontId="2" fillId="0" borderId="0" xfId="40" applyBorder="1" applyAlignment="1">
      <alignment horizontal="right" vertical="center"/>
      <protection/>
    </xf>
    <xf numFmtId="0" fontId="2" fillId="0" borderId="10" xfId="40" applyBorder="1" applyAlignment="1">
      <alignment horizontal="centerContinuous" vertical="center"/>
      <protection/>
    </xf>
    <xf numFmtId="0" fontId="2" fillId="0" borderId="11" xfId="40" applyFill="1" applyBorder="1" applyAlignment="1">
      <alignment horizontal="centerContinuous" vertical="center"/>
      <protection/>
    </xf>
    <xf numFmtId="0" fontId="2" fillId="0" borderId="12" xfId="40" applyBorder="1" applyAlignment="1">
      <alignment horizontal="centerContinuous" vertical="center"/>
      <protection/>
    </xf>
    <xf numFmtId="0" fontId="2" fillId="0" borderId="13" xfId="40" applyBorder="1" applyAlignment="1">
      <alignment horizontal="center" vertical="center"/>
      <protection/>
    </xf>
    <xf numFmtId="49" fontId="2" fillId="0" borderId="14" xfId="40" applyNumberFormat="1" applyFont="1" applyFill="1" applyBorder="1" applyAlignment="1" applyProtection="1">
      <alignment horizontal="left" vertical="center"/>
      <protection/>
    </xf>
    <xf numFmtId="49" fontId="2" fillId="0" borderId="15" xfId="40" applyNumberFormat="1" applyFont="1" applyFill="1" applyBorder="1" applyAlignment="1" applyProtection="1">
      <alignment horizontal="left" vertical="center"/>
      <protection/>
    </xf>
    <xf numFmtId="49" fontId="2" fillId="0" borderId="16" xfId="40" applyNumberFormat="1" applyFont="1" applyFill="1" applyBorder="1" applyAlignment="1" applyProtection="1">
      <alignment horizontal="left" vertical="center"/>
      <protection/>
    </xf>
    <xf numFmtId="49" fontId="2" fillId="0" borderId="14" xfId="40" applyNumberFormat="1" applyFont="1" applyFill="1" applyBorder="1" applyAlignment="1" applyProtection="1">
      <alignment horizontal="center" vertical="center"/>
      <protection/>
    </xf>
    <xf numFmtId="4" fontId="2" fillId="0" borderId="14" xfId="40" applyNumberFormat="1" applyFont="1" applyFill="1" applyBorder="1" applyAlignment="1" applyProtection="1">
      <alignment horizontal="right" vertical="center"/>
      <protection/>
    </xf>
    <xf numFmtId="0" fontId="2" fillId="0" borderId="0" xfId="40" applyFill="1" applyAlignment="1">
      <alignment horizontal="right" vertical="center"/>
      <protection/>
    </xf>
    <xf numFmtId="0" fontId="2" fillId="0" borderId="0" xfId="40">
      <alignment/>
      <protection/>
    </xf>
    <xf numFmtId="0" fontId="2" fillId="0" borderId="15" xfId="40" applyBorder="1" applyAlignment="1">
      <alignment horizontal="centerContinuous" vertical="center"/>
      <protection/>
    </xf>
    <xf numFmtId="0" fontId="2" fillId="0" borderId="10" xfId="40" applyBorder="1" applyAlignment="1">
      <alignment horizontal="center" vertical="center"/>
      <protection/>
    </xf>
    <xf numFmtId="0" fontId="2" fillId="0" borderId="10" xfId="40" applyFill="1" applyBorder="1" applyAlignment="1">
      <alignment horizontal="center" vertical="center"/>
      <protection/>
    </xf>
    <xf numFmtId="0" fontId="2" fillId="0" borderId="13" xfId="40" applyFill="1" applyBorder="1" applyAlignment="1">
      <alignment horizontal="center" vertical="center"/>
      <protection/>
    </xf>
    <xf numFmtId="4" fontId="2" fillId="0" borderId="15" xfId="40" applyNumberFormat="1" applyFont="1" applyFill="1" applyBorder="1" applyAlignment="1" applyProtection="1">
      <alignment horizontal="right" vertical="center"/>
      <protection/>
    </xf>
    <xf numFmtId="0" fontId="2" fillId="0" borderId="11" xfId="40" applyBorder="1" applyAlignment="1">
      <alignment horizontal="centerContinuous" vertical="center"/>
      <protection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>
      <alignment horizontal="centerContinuous" vertical="center"/>
    </xf>
    <xf numFmtId="0" fontId="2" fillId="0" borderId="19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1" fontId="2" fillId="0" borderId="15" xfId="0" applyNumberFormat="1" applyFont="1" applyFill="1" applyBorder="1" applyAlignment="1">
      <alignment horizontal="centerContinuous" vertical="center"/>
    </xf>
    <xf numFmtId="1" fontId="2" fillId="0" borderId="14" xfId="0" applyNumberFormat="1" applyFont="1" applyFill="1" applyBorder="1" applyAlignment="1">
      <alignment horizontal="centerContinuous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0" fontId="12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/>
    </xf>
    <xf numFmtId="0" fontId="13" fillId="0" borderId="15" xfId="0" applyNumberFormat="1" applyFont="1" applyFill="1" applyBorder="1" applyAlignment="1">
      <alignment/>
    </xf>
    <xf numFmtId="0" fontId="12" fillId="0" borderId="15" xfId="0" applyNumberFormat="1" applyFont="1" applyFill="1" applyBorder="1" applyAlignment="1">
      <alignment horizontal="centerContinuous" vertical="center"/>
    </xf>
    <xf numFmtId="0" fontId="15" fillId="0" borderId="15" xfId="0" applyNumberFormat="1" applyFont="1" applyFill="1" applyBorder="1" applyAlignment="1">
      <alignment horizontal="centerContinuous" vertical="center"/>
    </xf>
    <xf numFmtId="1" fontId="14" fillId="0" borderId="15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76" fontId="2" fillId="0" borderId="14" xfId="0" applyNumberFormat="1" applyFont="1" applyFill="1" applyBorder="1" applyAlignment="1" applyProtection="1">
      <alignment vertical="center" wrapText="1"/>
      <protection/>
    </xf>
    <xf numFmtId="176" fontId="2" fillId="0" borderId="22" xfId="0" applyNumberFormat="1" applyFont="1" applyFill="1" applyBorder="1" applyAlignment="1" applyProtection="1">
      <alignment vertical="center" wrapText="1"/>
      <protection/>
    </xf>
    <xf numFmtId="49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1" fontId="2" fillId="0" borderId="20" xfId="0" applyNumberFormat="1" applyFont="1" applyFill="1" applyBorder="1" applyAlignment="1">
      <alignment horizontal="centerContinuous" vertical="center"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>
      <alignment/>
    </xf>
    <xf numFmtId="0" fontId="2" fillId="0" borderId="14" xfId="0" applyNumberFormat="1" applyFont="1" applyFill="1" applyBorder="1" applyAlignment="1">
      <alignment horizontal="centerContinuous" vertical="center"/>
    </xf>
    <xf numFmtId="1" fontId="0" fillId="0" borderId="15" xfId="0" applyNumberFormat="1" applyFill="1" applyBorder="1" applyAlignment="1">
      <alignment/>
    </xf>
    <xf numFmtId="0" fontId="10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7" fillId="0" borderId="17" xfId="0" applyNumberFormat="1" applyFont="1" applyFill="1" applyBorder="1" applyAlignment="1" applyProtection="1">
      <alignment horizontal="left"/>
      <protection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22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vertical="center" wrapText="1"/>
    </xf>
    <xf numFmtId="176" fontId="7" fillId="0" borderId="14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>
      <alignment horizontal="right" vertical="center" wrapText="1"/>
    </xf>
    <xf numFmtId="176" fontId="7" fillId="0" borderId="18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right" vertical="center"/>
    </xf>
    <xf numFmtId="1" fontId="0" fillId="0" borderId="15" xfId="0" applyNumberFormat="1" applyFill="1" applyBorder="1" applyAlignment="1">
      <alignment horizontal="centerContinuous" vertical="center"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4" fontId="7" fillId="0" borderId="15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78" fontId="21" fillId="0" borderId="0" xfId="0" applyNumberFormat="1" applyFont="1" applyFill="1" applyAlignment="1" applyProtection="1">
      <alignment horizontal="center" vertical="top"/>
      <protection/>
    </xf>
    <xf numFmtId="0" fontId="7" fillId="0" borderId="15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180" fontId="7" fillId="0" borderId="15" xfId="0" applyNumberFormat="1" applyFont="1" applyFill="1" applyBorder="1" applyAlignment="1">
      <alignment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" fontId="7" fillId="0" borderId="15" xfId="0" applyNumberFormat="1" applyFont="1" applyFill="1" applyBorder="1" applyAlignment="1">
      <alignment/>
    </xf>
    <xf numFmtId="179" fontId="7" fillId="0" borderId="15" xfId="0" applyNumberFormat="1" applyFont="1" applyFill="1" applyBorder="1" applyAlignment="1">
      <alignment/>
    </xf>
    <xf numFmtId="180" fontId="7" fillId="0" borderId="15" xfId="0" applyNumberFormat="1" applyFont="1" applyFill="1" applyBorder="1" applyAlignment="1" applyProtection="1">
      <alignment vertical="center" wrapText="1"/>
      <protection/>
    </xf>
    <xf numFmtId="0" fontId="9" fillId="0" borderId="15" xfId="0" applyNumberFormat="1" applyFont="1" applyFill="1" applyBorder="1" applyAlignment="1">
      <alignment horizontal="centerContinuous" vertical="center"/>
    </xf>
    <xf numFmtId="1" fontId="9" fillId="0" borderId="15" xfId="0" applyNumberFormat="1" applyFont="1" applyFill="1" applyBorder="1" applyAlignment="1">
      <alignment horizontal="centerContinuous" vertical="center"/>
    </xf>
    <xf numFmtId="1" fontId="9" fillId="0" borderId="14" xfId="0" applyNumberFormat="1" applyFont="1" applyFill="1" applyBorder="1" applyAlignment="1">
      <alignment horizontal="centerContinuous" vertical="center"/>
    </xf>
    <xf numFmtId="0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vertical="center" wrapText="1"/>
      <protection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1" fontId="7" fillId="0" borderId="0" xfId="0" applyNumberFormat="1" applyFont="1" applyFill="1" applyAlignment="1">
      <alignment/>
    </xf>
    <xf numFmtId="1" fontId="2" fillId="0" borderId="15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81" fontId="2" fillId="0" borderId="15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180" fontId="7" fillId="0" borderId="15" xfId="0" applyNumberFormat="1" applyFont="1" applyFill="1" applyBorder="1" applyAlignment="1" applyProtection="1">
      <alignment horizontal="center" wrapText="1"/>
      <protection/>
    </xf>
    <xf numFmtId="180" fontId="7" fillId="0" borderId="15" xfId="0" applyNumberFormat="1" applyFont="1" applyFill="1" applyBorder="1" applyAlignment="1" applyProtection="1">
      <alignment vertical="center" wrapText="1"/>
      <protection/>
    </xf>
    <xf numFmtId="180" fontId="7" fillId="0" borderId="15" xfId="0" applyNumberFormat="1" applyFont="1" applyFill="1" applyBorder="1" applyAlignment="1" applyProtection="1">
      <alignment wrapText="1"/>
      <protection/>
    </xf>
    <xf numFmtId="180" fontId="2" fillId="0" borderId="0" xfId="0" applyNumberFormat="1" applyFont="1" applyFill="1" applyAlignment="1">
      <alignment vertical="center"/>
    </xf>
    <xf numFmtId="180" fontId="0" fillId="0" borderId="0" xfId="0" applyNumberFormat="1" applyFill="1" applyAlignment="1">
      <alignment/>
    </xf>
    <xf numFmtId="180" fontId="7" fillId="0" borderId="0" xfId="0" applyNumberFormat="1" applyFont="1" applyFill="1" applyAlignment="1">
      <alignment/>
    </xf>
    <xf numFmtId="49" fontId="2" fillId="0" borderId="14" xfId="40" applyNumberFormat="1" applyFont="1" applyFill="1" applyBorder="1" applyAlignment="1" applyProtection="1">
      <alignment horizontal="left" vertical="center"/>
      <protection/>
    </xf>
    <xf numFmtId="49" fontId="2" fillId="0" borderId="15" xfId="40" applyNumberFormat="1" applyFont="1" applyFill="1" applyBorder="1" applyAlignment="1" applyProtection="1">
      <alignment horizontal="left" vertical="center"/>
      <protection/>
    </xf>
    <xf numFmtId="0" fontId="2" fillId="0" borderId="15" xfId="40" applyBorder="1" applyAlignment="1">
      <alignment horizontal="center" vertical="center"/>
      <protection/>
    </xf>
    <xf numFmtId="49" fontId="2" fillId="0" borderId="16" xfId="40" applyNumberFormat="1" applyFont="1" applyFill="1" applyBorder="1" applyAlignment="1" applyProtection="1">
      <alignment horizontal="left" vertical="center"/>
      <protection/>
    </xf>
    <xf numFmtId="179" fontId="2" fillId="0" borderId="14" xfId="40" applyNumberFormat="1" applyFont="1" applyFill="1" applyBorder="1" applyAlignment="1" applyProtection="1">
      <alignment horizontal="right" vertical="center"/>
      <protection/>
    </xf>
    <xf numFmtId="179" fontId="2" fillId="0" borderId="14" xfId="40" applyNumberFormat="1" applyFont="1" applyFill="1" applyBorder="1" applyAlignment="1" applyProtection="1">
      <alignment horizontal="right" vertical="center"/>
      <protection/>
    </xf>
    <xf numFmtId="179" fontId="2" fillId="0" borderId="15" xfId="40" applyNumberFormat="1" applyFont="1" applyFill="1" applyBorder="1" applyAlignment="1" applyProtection="1">
      <alignment horizontal="right" vertical="center"/>
      <protection/>
    </xf>
    <xf numFmtId="0" fontId="2" fillId="0" borderId="0" xfId="40" applyFont="1" applyAlignment="1">
      <alignment horizontal="right" vertical="center"/>
      <protection/>
    </xf>
    <xf numFmtId="1" fontId="16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180" fontId="7" fillId="0" borderId="15" xfId="0" applyNumberFormat="1" applyFont="1" applyFill="1" applyBorder="1" applyAlignment="1">
      <alignment/>
    </xf>
    <xf numFmtId="1" fontId="2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5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1" fontId="16" fillId="0" borderId="0" xfId="0" applyNumberFormat="1" applyFont="1" applyFill="1" applyAlignment="1">
      <alignment horizontal="left" vertical="center"/>
    </xf>
    <xf numFmtId="1" fontId="16" fillId="0" borderId="0" xfId="0" applyNumberFormat="1" applyFont="1" applyFill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33" borderId="15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Alignment="1">
      <alignment horizontal="left"/>
    </xf>
    <xf numFmtId="1" fontId="16" fillId="0" borderId="0" xfId="0" applyNumberFormat="1" applyFont="1" applyFill="1" applyAlignment="1">
      <alignment horizontal="left"/>
    </xf>
    <xf numFmtId="0" fontId="2" fillId="0" borderId="14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1" fontId="2" fillId="0" borderId="15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0" xfId="0" applyNumberFormat="1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1" fontId="2" fillId="0" borderId="20" xfId="0" applyNumberFormat="1" applyFont="1" applyFill="1" applyBorder="1" applyAlignment="1" applyProtection="1">
      <alignment horizontal="center" vertical="center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8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2" fillId="0" borderId="18" xfId="40" applyNumberFormat="1" applyFont="1" applyFill="1" applyBorder="1" applyAlignment="1" applyProtection="1">
      <alignment horizontal="center" vertical="center" wrapText="1"/>
      <protection/>
    </xf>
    <xf numFmtId="0" fontId="2" fillId="0" borderId="22" xfId="4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 wrapText="1"/>
      <protection/>
    </xf>
    <xf numFmtId="0" fontId="2" fillId="0" borderId="16" xfId="40" applyNumberFormat="1" applyFont="1" applyFill="1" applyBorder="1" applyAlignment="1" applyProtection="1">
      <alignment horizontal="center" vertical="center"/>
      <protection/>
    </xf>
    <xf numFmtId="0" fontId="2" fillId="0" borderId="14" xfId="40" applyNumberFormat="1" applyFont="1" applyFill="1" applyBorder="1" applyAlignment="1" applyProtection="1">
      <alignment horizontal="center" vertical="center"/>
      <protection/>
    </xf>
    <xf numFmtId="0" fontId="2" fillId="0" borderId="15" xfId="40" applyNumberFormat="1" applyFont="1" applyFill="1" applyBorder="1" applyAlignment="1" applyProtection="1">
      <alignment horizontal="center" vertical="center"/>
      <protection/>
    </xf>
    <xf numFmtId="0" fontId="2" fillId="0" borderId="16" xfId="40" applyNumberFormat="1" applyFont="1" applyFill="1" applyBorder="1" applyAlignment="1" applyProtection="1">
      <alignment horizontal="center" vertical="center" wrapText="1"/>
      <protection/>
    </xf>
    <xf numFmtId="0" fontId="2" fillId="0" borderId="11" xfId="4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2" fillId="0" borderId="15" xfId="40" applyNumberFormat="1" applyFont="1" applyFill="1" applyBorder="1" applyAlignment="1" applyProtection="1">
      <alignment horizontal="center" vertical="center" wrapText="1"/>
      <protection/>
    </xf>
    <xf numFmtId="0" fontId="2" fillId="0" borderId="14" xfId="40" applyNumberFormat="1" applyFont="1" applyFill="1" applyBorder="1" applyAlignment="1" applyProtection="1">
      <alignment horizontal="center" vertical="center"/>
      <protection/>
    </xf>
    <xf numFmtId="49" fontId="2" fillId="0" borderId="15" xfId="0" applyNumberFormat="1" applyFont="1" applyFill="1" applyBorder="1" applyAlignment="1">
      <alignment/>
    </xf>
    <xf numFmtId="1" fontId="2" fillId="0" borderId="15" xfId="0" applyNumberFormat="1" applyFont="1" applyFill="1" applyBorder="1" applyAlignment="1">
      <alignment/>
    </xf>
    <xf numFmtId="0" fontId="2" fillId="0" borderId="0" xfId="40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7" sqref="A1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125"/>
    </row>
    <row r="3" ht="63.75" customHeight="1">
      <c r="A3" s="126" t="s">
        <v>287</v>
      </c>
    </row>
    <row r="4" ht="107.25" customHeight="1">
      <c r="A4" s="166" t="s">
        <v>288</v>
      </c>
    </row>
    <row r="5" ht="409.5" customHeight="1" hidden="1">
      <c r="A5" s="166"/>
    </row>
    <row r="6" ht="14.25">
      <c r="A6" s="166"/>
    </row>
    <row r="7" ht="57" customHeight="1">
      <c r="A7" s="166"/>
    </row>
    <row r="8" ht="72" customHeight="1">
      <c r="A8" s="167" t="s">
        <v>0</v>
      </c>
    </row>
    <row r="9" ht="82.5" customHeight="1" hidden="1">
      <c r="A9" s="167"/>
    </row>
    <row r="10" ht="14.25" hidden="1">
      <c r="A10" s="167"/>
    </row>
    <row r="11" ht="14.25" hidden="1">
      <c r="A11" s="167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A1" sqref="A1:C1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207" t="s">
        <v>282</v>
      </c>
      <c r="B1" s="208"/>
      <c r="C1" s="208"/>
    </row>
    <row r="2" spans="1:245" ht="19.5" customHeight="1">
      <c r="A2" s="25"/>
      <c r="B2" s="26"/>
      <c r="C2" s="26"/>
      <c r="D2" s="26"/>
      <c r="E2" s="26"/>
      <c r="F2" s="26"/>
      <c r="G2" s="26"/>
      <c r="H2" s="27" t="s">
        <v>138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1:245" ht="19.5" customHeight="1">
      <c r="A3" s="168" t="s">
        <v>139</v>
      </c>
      <c r="B3" s="168"/>
      <c r="C3" s="168"/>
      <c r="D3" s="168"/>
      <c r="E3" s="168"/>
      <c r="F3" s="168"/>
      <c r="G3" s="168"/>
      <c r="H3" s="168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245" ht="19.5" customHeight="1">
      <c r="A4" s="28" t="s">
        <v>140</v>
      </c>
      <c r="B4" s="28"/>
      <c r="C4" s="28"/>
      <c r="D4" s="28"/>
      <c r="E4" s="28"/>
      <c r="F4" s="29"/>
      <c r="G4" s="29"/>
      <c r="H4" s="30" t="s">
        <v>3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19.5" customHeight="1">
      <c r="A5" s="31" t="s">
        <v>31</v>
      </c>
      <c r="B5" s="31"/>
      <c r="C5" s="31"/>
      <c r="D5" s="32"/>
      <c r="E5" s="33"/>
      <c r="F5" s="179" t="s">
        <v>141</v>
      </c>
      <c r="G5" s="179"/>
      <c r="H5" s="179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19.5" customHeight="1">
      <c r="A6" s="34" t="s">
        <v>42</v>
      </c>
      <c r="B6" s="35"/>
      <c r="C6" s="36"/>
      <c r="D6" s="219" t="s">
        <v>43</v>
      </c>
      <c r="E6" s="177" t="s">
        <v>61</v>
      </c>
      <c r="F6" s="169" t="s">
        <v>32</v>
      </c>
      <c r="G6" s="169" t="s">
        <v>57</v>
      </c>
      <c r="H6" s="179" t="s">
        <v>58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spans="1:245" ht="19.5" customHeight="1">
      <c r="A7" s="37" t="s">
        <v>52</v>
      </c>
      <c r="B7" s="38" t="s">
        <v>53</v>
      </c>
      <c r="C7" s="39" t="s">
        <v>54</v>
      </c>
      <c r="D7" s="220"/>
      <c r="E7" s="178"/>
      <c r="F7" s="170"/>
      <c r="G7" s="170"/>
      <c r="H7" s="180"/>
      <c r="I7" s="52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pans="1:245" ht="21" customHeight="1">
      <c r="A8" s="40"/>
      <c r="B8" s="40"/>
      <c r="C8" s="40"/>
      <c r="D8" s="40"/>
      <c r="E8" s="40"/>
      <c r="F8" s="41"/>
      <c r="G8" s="42"/>
      <c r="H8" s="41"/>
      <c r="I8" s="5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45" ht="21" customHeight="1">
      <c r="A9" s="40"/>
      <c r="B9" s="40"/>
      <c r="C9" s="40"/>
      <c r="D9" s="40"/>
      <c r="E9" s="40"/>
      <c r="F9" s="41"/>
      <c r="G9" s="42"/>
      <c r="H9" s="41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</row>
    <row r="10" spans="1:245" ht="21" customHeight="1">
      <c r="A10" s="40"/>
      <c r="B10" s="40"/>
      <c r="C10" s="40"/>
      <c r="D10" s="40"/>
      <c r="E10" s="40"/>
      <c r="F10" s="41"/>
      <c r="G10" s="42"/>
      <c r="H10" s="4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21" customHeight="1">
      <c r="A11" s="40"/>
      <c r="B11" s="40"/>
      <c r="C11" s="40"/>
      <c r="D11" s="40"/>
      <c r="E11" s="40"/>
      <c r="F11" s="41"/>
      <c r="G11" s="42"/>
      <c r="H11" s="4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21" customHeight="1">
      <c r="A12" s="40"/>
      <c r="B12" s="40"/>
      <c r="C12" s="40"/>
      <c r="D12" s="40"/>
      <c r="E12" s="40"/>
      <c r="F12" s="41"/>
      <c r="G12" s="42"/>
      <c r="H12" s="4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21" customHeight="1">
      <c r="A13" s="40"/>
      <c r="B13" s="40"/>
      <c r="C13" s="40"/>
      <c r="D13" s="40"/>
      <c r="E13" s="40"/>
      <c r="F13" s="41"/>
      <c r="G13" s="42"/>
      <c r="H13" s="4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21" customHeight="1">
      <c r="A14" s="40"/>
      <c r="B14" s="40"/>
      <c r="C14" s="40"/>
      <c r="D14" s="40"/>
      <c r="E14" s="40"/>
      <c r="F14" s="41"/>
      <c r="G14" s="42"/>
      <c r="H14" s="41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21" customHeight="1">
      <c r="A15" s="40"/>
      <c r="B15" s="40"/>
      <c r="C15" s="40"/>
      <c r="D15" s="40"/>
      <c r="E15" s="40"/>
      <c r="F15" s="41"/>
      <c r="G15" s="42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21" customHeight="1">
      <c r="A16" s="40"/>
      <c r="B16" s="40"/>
      <c r="C16" s="40"/>
      <c r="D16" s="40"/>
      <c r="E16" s="40"/>
      <c r="F16" s="41"/>
      <c r="G16" s="42"/>
      <c r="H16" s="41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21" customHeight="1">
      <c r="A17" s="40"/>
      <c r="B17" s="40"/>
      <c r="C17" s="40"/>
      <c r="D17" s="40"/>
      <c r="E17" s="40"/>
      <c r="F17" s="41"/>
      <c r="G17" s="42"/>
      <c r="H17" s="41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21" customHeight="1">
      <c r="A18" s="40"/>
      <c r="B18" s="40"/>
      <c r="C18" s="40"/>
      <c r="D18" s="40"/>
      <c r="E18" s="40"/>
      <c r="F18" s="41"/>
      <c r="G18" s="42"/>
      <c r="H18" s="4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21" customHeight="1">
      <c r="A19" s="40"/>
      <c r="B19" s="40"/>
      <c r="C19" s="40"/>
      <c r="D19" s="40"/>
      <c r="E19" s="40"/>
      <c r="F19" s="41"/>
      <c r="G19" s="42"/>
      <c r="H19" s="4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21" customHeight="1">
      <c r="A20" s="40"/>
      <c r="B20" s="40"/>
      <c r="C20" s="40"/>
      <c r="D20" s="40"/>
      <c r="E20" s="40"/>
      <c r="F20" s="41"/>
      <c r="G20" s="42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21" customHeight="1">
      <c r="A21" s="40"/>
      <c r="B21" s="40"/>
      <c r="C21" s="40"/>
      <c r="D21" s="40"/>
      <c r="E21" s="40"/>
      <c r="F21" s="41"/>
      <c r="G21" s="42"/>
      <c r="H21" s="41"/>
      <c r="I21" s="43"/>
      <c r="J21" s="5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19.5" customHeight="1">
      <c r="A22" s="43"/>
      <c r="B22" s="43"/>
      <c r="C22" s="43"/>
      <c r="D22" s="44"/>
      <c r="E22" s="44"/>
      <c r="F22" s="44"/>
      <c r="G22" s="44"/>
      <c r="H22" s="44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19.5" customHeight="1">
      <c r="A23" s="43"/>
      <c r="B23" s="43"/>
      <c r="C23" s="43"/>
      <c r="D23" s="43"/>
      <c r="E23" s="43"/>
      <c r="F23" s="43"/>
      <c r="G23" s="43"/>
      <c r="H23" s="44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19.5" customHeight="1">
      <c r="A24" s="43"/>
      <c r="B24" s="43"/>
      <c r="C24" s="43"/>
      <c r="D24" s="44"/>
      <c r="E24" s="44"/>
      <c r="F24" s="44"/>
      <c r="G24" s="44"/>
      <c r="H24" s="44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4"/>
      <c r="E25" s="44"/>
      <c r="F25" s="44"/>
      <c r="G25" s="44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3"/>
      <c r="E26" s="43"/>
      <c r="F26" s="43"/>
      <c r="G26" s="43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4"/>
      <c r="E28" s="44"/>
      <c r="F28" s="44"/>
      <c r="G28" s="44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3"/>
      <c r="F32" s="43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5"/>
      <c r="F34" s="45"/>
      <c r="G34" s="45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3"/>
      <c r="F35" s="43"/>
      <c r="G35" s="43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3"/>
      <c r="B36" s="43"/>
      <c r="C36" s="43"/>
      <c r="D36" s="43"/>
      <c r="E36" s="46"/>
      <c r="F36" s="46"/>
      <c r="G36" s="46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ht="19.5" customHeight="1">
      <c r="A37" s="47"/>
      <c r="B37" s="47"/>
      <c r="C37" s="47"/>
      <c r="D37" s="47"/>
      <c r="E37" s="48"/>
      <c r="F37" s="48"/>
      <c r="G37" s="4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</row>
    <row r="38" spans="1:245" ht="19.5" customHeight="1">
      <c r="A38" s="49"/>
      <c r="B38" s="49"/>
      <c r="C38" s="49"/>
      <c r="D38" s="49"/>
      <c r="E38" s="49"/>
      <c r="F38" s="49"/>
      <c r="G38" s="49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</row>
    <row r="39" spans="1:245" ht="19.5" customHeight="1">
      <c r="A39" s="47"/>
      <c r="B39" s="47"/>
      <c r="C39" s="47"/>
      <c r="D39" s="47"/>
      <c r="E39" s="47"/>
      <c r="F39" s="47"/>
      <c r="G39" s="47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ht="19.5" customHeight="1">
      <c r="A40" s="51"/>
      <c r="B40" s="51"/>
      <c r="C40" s="51"/>
      <c r="D40" s="51"/>
      <c r="E40" s="51"/>
      <c r="F40" s="47"/>
      <c r="G40" s="47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ht="19.5" customHeight="1">
      <c r="A41" s="51"/>
      <c r="B41" s="51"/>
      <c r="C41" s="51"/>
      <c r="D41" s="51"/>
      <c r="E41" s="51"/>
      <c r="F41" s="47"/>
      <c r="G41" s="47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ht="19.5" customHeight="1">
      <c r="A42" s="51"/>
      <c r="B42" s="51"/>
      <c r="C42" s="51"/>
      <c r="D42" s="51"/>
      <c r="E42" s="51"/>
      <c r="F42" s="47"/>
      <c r="G42" s="47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ht="19.5" customHeight="1">
      <c r="A43" s="51"/>
      <c r="B43" s="51"/>
      <c r="C43" s="51"/>
      <c r="D43" s="51"/>
      <c r="E43" s="51"/>
      <c r="F43" s="47"/>
      <c r="G43" s="47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ht="19.5" customHeight="1">
      <c r="A44" s="51"/>
      <c r="B44" s="51"/>
      <c r="C44" s="51"/>
      <c r="D44" s="51"/>
      <c r="E44" s="51"/>
      <c r="F44" s="47"/>
      <c r="G44" s="47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1:245" ht="19.5" customHeight="1">
      <c r="A45" s="51"/>
      <c r="B45" s="51"/>
      <c r="C45" s="51"/>
      <c r="D45" s="51"/>
      <c r="E45" s="51"/>
      <c r="F45" s="47"/>
      <c r="G45" s="47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</row>
    <row r="46" spans="1:245" ht="19.5" customHeight="1">
      <c r="A46" s="51"/>
      <c r="B46" s="51"/>
      <c r="C46" s="51"/>
      <c r="D46" s="51"/>
      <c r="E46" s="51"/>
      <c r="F46" s="47"/>
      <c r="G46" s="47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</row>
    <row r="47" spans="1:245" ht="19.5" customHeight="1">
      <c r="A47" s="51"/>
      <c r="B47" s="51"/>
      <c r="C47" s="51"/>
      <c r="D47" s="51"/>
      <c r="E47" s="51"/>
      <c r="F47" s="47"/>
      <c r="G47" s="47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ht="19.5" customHeight="1">
      <c r="A48" s="51"/>
      <c r="B48" s="51"/>
      <c r="C48" s="51"/>
      <c r="D48" s="51"/>
      <c r="E48" s="51"/>
      <c r="F48" s="47"/>
      <c r="G48" s="47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</row>
    <row r="49" spans="1:245" ht="19.5" customHeight="1">
      <c r="A49" s="51"/>
      <c r="B49" s="51"/>
      <c r="C49" s="51"/>
      <c r="D49" s="51"/>
      <c r="E49" s="51"/>
      <c r="F49" s="47"/>
      <c r="G49" s="47"/>
      <c r="H49" s="5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164" t="s">
        <v>283</v>
      </c>
    </row>
    <row r="2" spans="1:9" ht="19.5" customHeight="1">
      <c r="A2" s="54"/>
      <c r="B2" s="54"/>
      <c r="C2" s="54"/>
      <c r="D2" s="54"/>
      <c r="E2" s="55"/>
      <c r="F2" s="54"/>
      <c r="G2" s="54"/>
      <c r="H2" s="56" t="s">
        <v>142</v>
      </c>
      <c r="I2" s="73"/>
    </row>
    <row r="3" spans="1:9" ht="25.5" customHeight="1">
      <c r="A3" s="168" t="s">
        <v>143</v>
      </c>
      <c r="B3" s="168"/>
      <c r="C3" s="168"/>
      <c r="D3" s="168"/>
      <c r="E3" s="168"/>
      <c r="F3" s="168"/>
      <c r="G3" s="168"/>
      <c r="H3" s="168"/>
      <c r="I3" s="73"/>
    </row>
    <row r="4" spans="1:9" ht="19.5" customHeight="1">
      <c r="A4" s="29" t="s">
        <v>140</v>
      </c>
      <c r="B4" s="57"/>
      <c r="C4" s="57"/>
      <c r="D4" s="57"/>
      <c r="E4" s="57"/>
      <c r="F4" s="57"/>
      <c r="G4" s="57"/>
      <c r="H4" s="30" t="s">
        <v>3</v>
      </c>
      <c r="I4" s="73"/>
    </row>
    <row r="5" spans="1:9" ht="19.5" customHeight="1">
      <c r="A5" s="177" t="s">
        <v>130</v>
      </c>
      <c r="B5" s="177" t="s">
        <v>131</v>
      </c>
      <c r="C5" s="179" t="s">
        <v>132</v>
      </c>
      <c r="D5" s="179"/>
      <c r="E5" s="179"/>
      <c r="F5" s="179"/>
      <c r="G5" s="179"/>
      <c r="H5" s="179"/>
      <c r="I5" s="73"/>
    </row>
    <row r="6" spans="1:9" ht="19.5" customHeight="1">
      <c r="A6" s="177"/>
      <c r="B6" s="177"/>
      <c r="C6" s="215" t="s">
        <v>32</v>
      </c>
      <c r="D6" s="217" t="s">
        <v>133</v>
      </c>
      <c r="E6" s="58" t="s">
        <v>134</v>
      </c>
      <c r="F6" s="59"/>
      <c r="G6" s="59"/>
      <c r="H6" s="218" t="s">
        <v>135</v>
      </c>
      <c r="I6" s="73"/>
    </row>
    <row r="7" spans="1:9" ht="33.75" customHeight="1">
      <c r="A7" s="178"/>
      <c r="B7" s="178"/>
      <c r="C7" s="216"/>
      <c r="D7" s="170"/>
      <c r="E7" s="60" t="s">
        <v>47</v>
      </c>
      <c r="F7" s="61" t="s">
        <v>136</v>
      </c>
      <c r="G7" s="62" t="s">
        <v>137</v>
      </c>
      <c r="H7" s="206"/>
      <c r="I7" s="73"/>
    </row>
    <row r="8" spans="1:9" ht="19.5" customHeight="1">
      <c r="A8" s="63"/>
      <c r="B8" s="63"/>
      <c r="C8" s="41"/>
      <c r="D8" s="41"/>
      <c r="E8" s="41"/>
      <c r="F8" s="41"/>
      <c r="G8" s="41"/>
      <c r="H8" s="41"/>
      <c r="I8" s="74"/>
    </row>
    <row r="9" spans="1:9" ht="19.5" customHeight="1">
      <c r="A9" s="64"/>
      <c r="B9" s="64"/>
      <c r="C9" s="64"/>
      <c r="D9" s="64"/>
      <c r="E9" s="65"/>
      <c r="F9" s="64"/>
      <c r="G9" s="64"/>
      <c r="H9" s="66"/>
      <c r="I9" s="73"/>
    </row>
    <row r="10" spans="1:9" ht="19.5" customHeight="1">
      <c r="A10" s="64"/>
      <c r="B10" s="64"/>
      <c r="C10" s="64"/>
      <c r="D10" s="64"/>
      <c r="E10" s="65"/>
      <c r="F10" s="67"/>
      <c r="G10" s="67"/>
      <c r="H10" s="66"/>
      <c r="I10" s="71"/>
    </row>
    <row r="11" spans="1:9" ht="19.5" customHeight="1">
      <c r="A11" s="64"/>
      <c r="B11" s="64"/>
      <c r="C11" s="64"/>
      <c r="D11" s="64"/>
      <c r="E11" s="68"/>
      <c r="F11" s="64"/>
      <c r="G11" s="64"/>
      <c r="H11" s="66"/>
      <c r="I11" s="71"/>
    </row>
    <row r="12" spans="1:9" ht="19.5" customHeight="1">
      <c r="A12" s="64"/>
      <c r="B12" s="64"/>
      <c r="C12" s="64"/>
      <c r="D12" s="64"/>
      <c r="E12" s="68"/>
      <c r="F12" s="64"/>
      <c r="G12" s="64"/>
      <c r="H12" s="66"/>
      <c r="I12" s="71"/>
    </row>
    <row r="13" spans="1:9" ht="19.5" customHeight="1">
      <c r="A13" s="64"/>
      <c r="B13" s="64"/>
      <c r="C13" s="64"/>
      <c r="D13" s="64"/>
      <c r="E13" s="65"/>
      <c r="F13" s="64"/>
      <c r="G13" s="64"/>
      <c r="H13" s="66"/>
      <c r="I13" s="71"/>
    </row>
    <row r="14" spans="1:9" ht="19.5" customHeight="1">
      <c r="A14" s="64"/>
      <c r="B14" s="64"/>
      <c r="C14" s="64"/>
      <c r="D14" s="64"/>
      <c r="E14" s="65"/>
      <c r="F14" s="64"/>
      <c r="G14" s="64"/>
      <c r="H14" s="66"/>
      <c r="I14" s="71"/>
    </row>
    <row r="15" spans="1:9" ht="19.5" customHeight="1">
      <c r="A15" s="64"/>
      <c r="B15" s="64"/>
      <c r="C15" s="64"/>
      <c r="D15" s="64"/>
      <c r="E15" s="68"/>
      <c r="F15" s="64"/>
      <c r="G15" s="64"/>
      <c r="H15" s="66"/>
      <c r="I15" s="71"/>
    </row>
    <row r="16" spans="1:9" ht="19.5" customHeight="1">
      <c r="A16" s="64"/>
      <c r="B16" s="64"/>
      <c r="C16" s="64"/>
      <c r="D16" s="64"/>
      <c r="E16" s="68"/>
      <c r="F16" s="64"/>
      <c r="G16" s="64"/>
      <c r="H16" s="66"/>
      <c r="I16" s="71"/>
    </row>
    <row r="17" spans="1:9" ht="19.5" customHeight="1">
      <c r="A17" s="64"/>
      <c r="B17" s="64"/>
      <c r="C17" s="64"/>
      <c r="D17" s="64"/>
      <c r="E17" s="65"/>
      <c r="F17" s="64"/>
      <c r="G17" s="64"/>
      <c r="H17" s="66"/>
      <c r="I17" s="71"/>
    </row>
    <row r="18" spans="1:9" ht="19.5" customHeight="1">
      <c r="A18" s="64"/>
      <c r="B18" s="64"/>
      <c r="C18" s="64"/>
      <c r="D18" s="64"/>
      <c r="E18" s="65"/>
      <c r="F18" s="64"/>
      <c r="G18" s="64"/>
      <c r="H18" s="66"/>
      <c r="I18" s="71"/>
    </row>
    <row r="19" spans="1:9" ht="19.5" customHeight="1">
      <c r="A19" s="64"/>
      <c r="B19" s="64"/>
      <c r="C19" s="64"/>
      <c r="D19" s="64"/>
      <c r="E19" s="69"/>
      <c r="F19" s="64"/>
      <c r="G19" s="64"/>
      <c r="H19" s="66"/>
      <c r="I19" s="71"/>
    </row>
    <row r="20" spans="1:9" ht="19.5" customHeight="1">
      <c r="A20" s="64"/>
      <c r="B20" s="64"/>
      <c r="C20" s="64"/>
      <c r="D20" s="64"/>
      <c r="E20" s="68"/>
      <c r="F20" s="64"/>
      <c r="G20" s="64"/>
      <c r="H20" s="66"/>
      <c r="I20" s="71"/>
    </row>
    <row r="21" spans="1:9" ht="19.5" customHeight="1">
      <c r="A21" s="68"/>
      <c r="B21" s="68"/>
      <c r="C21" s="68"/>
      <c r="D21" s="68"/>
      <c r="E21" s="68"/>
      <c r="F21" s="64"/>
      <c r="G21" s="64"/>
      <c r="H21" s="66"/>
      <c r="I21" s="71"/>
    </row>
    <row r="22" spans="1:9" ht="19.5" customHeight="1">
      <c r="A22" s="66"/>
      <c r="B22" s="66"/>
      <c r="C22" s="66"/>
      <c r="D22" s="66"/>
      <c r="E22" s="70"/>
      <c r="F22" s="66"/>
      <c r="G22" s="66"/>
      <c r="H22" s="66"/>
      <c r="I22" s="71"/>
    </row>
    <row r="23" spans="1:9" ht="19.5" customHeight="1">
      <c r="A23" s="66"/>
      <c r="B23" s="66"/>
      <c r="C23" s="66"/>
      <c r="D23" s="66"/>
      <c r="E23" s="70"/>
      <c r="F23" s="66"/>
      <c r="G23" s="66"/>
      <c r="H23" s="66"/>
      <c r="I23" s="71"/>
    </row>
    <row r="24" spans="1:9" ht="19.5" customHeight="1">
      <c r="A24" s="66"/>
      <c r="B24" s="66"/>
      <c r="C24" s="66"/>
      <c r="D24" s="66"/>
      <c r="E24" s="70"/>
      <c r="F24" s="66"/>
      <c r="G24" s="66"/>
      <c r="H24" s="66"/>
      <c r="I24" s="71"/>
    </row>
    <row r="25" spans="1:9" ht="19.5" customHeight="1">
      <c r="A25" s="66"/>
      <c r="B25" s="66"/>
      <c r="C25" s="66"/>
      <c r="D25" s="66"/>
      <c r="E25" s="70"/>
      <c r="F25" s="66"/>
      <c r="G25" s="66"/>
      <c r="H25" s="66"/>
      <c r="I25" s="71"/>
    </row>
    <row r="26" spans="1:9" ht="19.5" customHeight="1">
      <c r="A26" s="71"/>
      <c r="B26" s="71"/>
      <c r="C26" s="71"/>
      <c r="D26" s="71"/>
      <c r="E26" s="72"/>
      <c r="F26" s="71"/>
      <c r="G26" s="71"/>
      <c r="H26" s="71"/>
      <c r="I26" s="71"/>
    </row>
    <row r="27" spans="1:9" ht="19.5" customHeight="1">
      <c r="A27" s="71"/>
      <c r="B27" s="71"/>
      <c r="C27" s="71"/>
      <c r="D27" s="71"/>
      <c r="E27" s="72"/>
      <c r="F27" s="71"/>
      <c r="G27" s="71"/>
      <c r="H27" s="71"/>
      <c r="I27" s="71"/>
    </row>
    <row r="28" spans="1:9" ht="19.5" customHeight="1">
      <c r="A28" s="71"/>
      <c r="B28" s="71"/>
      <c r="C28" s="71"/>
      <c r="D28" s="71"/>
      <c r="E28" s="72"/>
      <c r="F28" s="71"/>
      <c r="G28" s="71"/>
      <c r="H28" s="71"/>
      <c r="I28" s="71"/>
    </row>
    <row r="29" spans="1:9" ht="19.5" customHeight="1">
      <c r="A29" s="71"/>
      <c r="B29" s="71"/>
      <c r="C29" s="71"/>
      <c r="D29" s="71"/>
      <c r="E29" s="72"/>
      <c r="F29" s="71"/>
      <c r="G29" s="71"/>
      <c r="H29" s="71"/>
      <c r="I29" s="71"/>
    </row>
    <row r="30" spans="1:9" ht="19.5" customHeight="1">
      <c r="A30" s="71"/>
      <c r="B30" s="71"/>
      <c r="C30" s="71"/>
      <c r="D30" s="71"/>
      <c r="E30" s="72"/>
      <c r="F30" s="71"/>
      <c r="G30" s="71"/>
      <c r="H30" s="71"/>
      <c r="I30" s="71"/>
    </row>
    <row r="31" spans="1:9" ht="19.5" customHeight="1">
      <c r="A31" s="71"/>
      <c r="B31" s="71"/>
      <c r="C31" s="71"/>
      <c r="D31" s="71"/>
      <c r="E31" s="72"/>
      <c r="F31" s="71"/>
      <c r="G31" s="71"/>
      <c r="H31" s="71"/>
      <c r="I31" s="7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zoomScalePageLayoutView="0" workbookViewId="0" topLeftCell="A1">
      <selection activeCell="E10" sqref="E10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207" t="s">
        <v>284</v>
      </c>
      <c r="B1" s="208"/>
      <c r="C1" s="208"/>
    </row>
    <row r="2" spans="1:245" ht="19.5" customHeight="1">
      <c r="A2" s="25"/>
      <c r="B2" s="26"/>
      <c r="C2" s="26"/>
      <c r="D2" s="26"/>
      <c r="E2" s="26"/>
      <c r="F2" s="26"/>
      <c r="G2" s="26"/>
      <c r="H2" s="27" t="s">
        <v>144</v>
      </c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  <c r="IK2" s="47"/>
    </row>
    <row r="3" spans="1:245" ht="19.5" customHeight="1">
      <c r="A3" s="168" t="s">
        <v>145</v>
      </c>
      <c r="B3" s="168"/>
      <c r="C3" s="168"/>
      <c r="D3" s="168"/>
      <c r="E3" s="168"/>
      <c r="F3" s="168"/>
      <c r="G3" s="168"/>
      <c r="H3" s="168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</row>
    <row r="4" spans="1:245" ht="19.5" customHeight="1">
      <c r="A4" s="28" t="s">
        <v>140</v>
      </c>
      <c r="B4" s="28"/>
      <c r="C4" s="28"/>
      <c r="D4" s="28"/>
      <c r="E4" s="28"/>
      <c r="F4" s="29"/>
      <c r="G4" s="29"/>
      <c r="H4" s="30" t="s">
        <v>3</v>
      </c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</row>
    <row r="5" spans="1:245" ht="19.5" customHeight="1">
      <c r="A5" s="31" t="s">
        <v>31</v>
      </c>
      <c r="B5" s="31"/>
      <c r="C5" s="31"/>
      <c r="D5" s="32"/>
      <c r="E5" s="33"/>
      <c r="F5" s="179" t="s">
        <v>146</v>
      </c>
      <c r="G5" s="179"/>
      <c r="H5" s="179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  <c r="IK5" s="47"/>
    </row>
    <row r="6" spans="1:245" ht="19.5" customHeight="1">
      <c r="A6" s="34" t="s">
        <v>42</v>
      </c>
      <c r="B6" s="35"/>
      <c r="C6" s="36"/>
      <c r="D6" s="219" t="s">
        <v>43</v>
      </c>
      <c r="E6" s="177" t="s">
        <v>61</v>
      </c>
      <c r="F6" s="169" t="s">
        <v>32</v>
      </c>
      <c r="G6" s="169" t="s">
        <v>57</v>
      </c>
      <c r="H6" s="179" t="s">
        <v>58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  <c r="IK6" s="47"/>
    </row>
    <row r="7" spans="1:245" ht="19.5" customHeight="1">
      <c r="A7" s="37" t="s">
        <v>52</v>
      </c>
      <c r="B7" s="38" t="s">
        <v>53</v>
      </c>
      <c r="C7" s="39" t="s">
        <v>54</v>
      </c>
      <c r="D7" s="220"/>
      <c r="E7" s="178"/>
      <c r="F7" s="170"/>
      <c r="G7" s="170"/>
      <c r="H7" s="180"/>
      <c r="I7" s="52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  <c r="HZ7" s="47"/>
      <c r="IA7" s="47"/>
      <c r="IB7" s="47"/>
      <c r="IC7" s="47"/>
      <c r="ID7" s="47"/>
      <c r="IE7" s="47"/>
      <c r="IF7" s="47"/>
      <c r="IG7" s="47"/>
      <c r="IH7" s="47"/>
      <c r="II7" s="47"/>
      <c r="IJ7" s="47"/>
      <c r="IK7" s="47"/>
    </row>
    <row r="8" spans="1:245" ht="24" customHeight="1">
      <c r="A8" s="40"/>
      <c r="B8" s="40"/>
      <c r="C8" s="40"/>
      <c r="D8" s="40"/>
      <c r="E8" s="40"/>
      <c r="F8" s="41"/>
      <c r="G8" s="42"/>
      <c r="H8" s="41"/>
      <c r="I8" s="52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</row>
    <row r="9" spans="1:245" ht="24" customHeight="1">
      <c r="A9" s="40"/>
      <c r="B9" s="40"/>
      <c r="C9" s="40"/>
      <c r="D9" s="40"/>
      <c r="E9" s="40"/>
      <c r="F9" s="41"/>
      <c r="G9" s="42"/>
      <c r="H9" s="41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  <c r="IJ9" s="47"/>
      <c r="IK9" s="47"/>
    </row>
    <row r="10" spans="1:245" ht="24" customHeight="1">
      <c r="A10" s="40"/>
      <c r="B10" s="40"/>
      <c r="C10" s="40"/>
      <c r="D10" s="40"/>
      <c r="E10" s="40"/>
      <c r="F10" s="41"/>
      <c r="G10" s="42"/>
      <c r="H10" s="41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</row>
    <row r="11" spans="1:245" ht="24" customHeight="1">
      <c r="A11" s="40"/>
      <c r="B11" s="40"/>
      <c r="C11" s="40"/>
      <c r="D11" s="40"/>
      <c r="E11" s="40"/>
      <c r="F11" s="41"/>
      <c r="G11" s="42"/>
      <c r="H11" s="41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</row>
    <row r="12" spans="1:245" ht="24" customHeight="1">
      <c r="A12" s="40"/>
      <c r="B12" s="40"/>
      <c r="C12" s="40"/>
      <c r="D12" s="40"/>
      <c r="E12" s="40"/>
      <c r="F12" s="41"/>
      <c r="G12" s="42"/>
      <c r="H12" s="41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</row>
    <row r="13" spans="1:245" ht="24" customHeight="1">
      <c r="A13" s="40"/>
      <c r="B13" s="40"/>
      <c r="C13" s="40"/>
      <c r="D13" s="40"/>
      <c r="E13" s="40"/>
      <c r="F13" s="41"/>
      <c r="G13" s="42"/>
      <c r="H13" s="41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  <c r="BR13" s="43"/>
      <c r="BS13" s="43"/>
      <c r="BT13" s="43"/>
      <c r="BU13" s="43"/>
      <c r="BV13" s="43"/>
      <c r="BW13" s="43"/>
      <c r="BX13" s="43"/>
      <c r="BY13" s="43"/>
      <c r="BZ13" s="43"/>
      <c r="CA13" s="43"/>
      <c r="CB13" s="43"/>
      <c r="CC13" s="43"/>
      <c r="CD13" s="43"/>
      <c r="CE13" s="43"/>
      <c r="CF13" s="43"/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</row>
    <row r="14" spans="1:245" ht="24" customHeight="1">
      <c r="A14" s="40"/>
      <c r="B14" s="40"/>
      <c r="C14" s="40"/>
      <c r="D14" s="40"/>
      <c r="E14" s="40"/>
      <c r="F14" s="41"/>
      <c r="G14" s="42"/>
      <c r="H14" s="41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</row>
    <row r="15" spans="1:245" ht="24" customHeight="1">
      <c r="A15" s="40"/>
      <c r="B15" s="40"/>
      <c r="C15" s="40"/>
      <c r="D15" s="40"/>
      <c r="E15" s="40"/>
      <c r="F15" s="41"/>
      <c r="G15" s="42"/>
      <c r="H15" s="41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</row>
    <row r="16" spans="1:245" ht="24" customHeight="1">
      <c r="A16" s="40"/>
      <c r="B16" s="40"/>
      <c r="C16" s="40"/>
      <c r="D16" s="40"/>
      <c r="E16" s="40"/>
      <c r="F16" s="41"/>
      <c r="G16" s="42"/>
      <c r="H16" s="41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</row>
    <row r="17" spans="1:245" ht="24" customHeight="1">
      <c r="A17" s="40"/>
      <c r="B17" s="40"/>
      <c r="C17" s="40"/>
      <c r="D17" s="40"/>
      <c r="E17" s="40"/>
      <c r="F17" s="41"/>
      <c r="G17" s="42"/>
      <c r="H17" s="41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</row>
    <row r="18" spans="1:245" ht="24" customHeight="1">
      <c r="A18" s="40"/>
      <c r="B18" s="40"/>
      <c r="C18" s="40"/>
      <c r="D18" s="40"/>
      <c r="E18" s="40"/>
      <c r="F18" s="41"/>
      <c r="G18" s="42"/>
      <c r="H18" s="41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3"/>
      <c r="DG18" s="43"/>
      <c r="DH18" s="43"/>
      <c r="DI18" s="43"/>
      <c r="DJ18" s="43"/>
      <c r="DK18" s="43"/>
      <c r="DL18" s="43"/>
      <c r="DM18" s="43"/>
      <c r="DN18" s="43"/>
      <c r="DO18" s="43"/>
      <c r="DP18" s="43"/>
      <c r="DQ18" s="43"/>
      <c r="DR18" s="43"/>
      <c r="DS18" s="43"/>
      <c r="DT18" s="43"/>
      <c r="DU18" s="43"/>
      <c r="DV18" s="43"/>
      <c r="DW18" s="43"/>
      <c r="DX18" s="43"/>
      <c r="DY18" s="43"/>
      <c r="DZ18" s="43"/>
      <c r="EA18" s="43"/>
      <c r="EB18" s="43"/>
      <c r="EC18" s="43"/>
      <c r="ED18" s="43"/>
      <c r="EE18" s="43"/>
      <c r="EF18" s="43"/>
      <c r="EG18" s="43"/>
      <c r="EH18" s="43"/>
      <c r="EI18" s="43"/>
      <c r="EJ18" s="43"/>
      <c r="EK18" s="43"/>
      <c r="EL18" s="43"/>
      <c r="EM18" s="43"/>
      <c r="EN18" s="43"/>
      <c r="EO18" s="43"/>
      <c r="EP18" s="43"/>
      <c r="EQ18" s="43"/>
      <c r="ER18" s="43"/>
      <c r="ES18" s="43"/>
      <c r="ET18" s="43"/>
      <c r="EU18" s="43"/>
      <c r="EV18" s="43"/>
      <c r="EW18" s="43"/>
      <c r="EX18" s="43"/>
      <c r="EY18" s="43"/>
      <c r="EZ18" s="43"/>
      <c r="FA18" s="43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</row>
    <row r="19" spans="1:245" ht="24" customHeight="1">
      <c r="A19" s="40"/>
      <c r="B19" s="40"/>
      <c r="C19" s="40"/>
      <c r="D19" s="40"/>
      <c r="E19" s="40"/>
      <c r="F19" s="41"/>
      <c r="G19" s="42"/>
      <c r="H19" s="41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3"/>
      <c r="DG19" s="43"/>
      <c r="DH19" s="43"/>
      <c r="DI19" s="43"/>
      <c r="DJ19" s="43"/>
      <c r="DK19" s="43"/>
      <c r="DL19" s="43"/>
      <c r="DM19" s="43"/>
      <c r="DN19" s="43"/>
      <c r="DO19" s="43"/>
      <c r="DP19" s="43"/>
      <c r="DQ19" s="43"/>
      <c r="DR19" s="43"/>
      <c r="DS19" s="43"/>
      <c r="DT19" s="43"/>
      <c r="DU19" s="43"/>
      <c r="DV19" s="43"/>
      <c r="DW19" s="43"/>
      <c r="DX19" s="43"/>
      <c r="DY19" s="43"/>
      <c r="DZ19" s="43"/>
      <c r="EA19" s="43"/>
      <c r="EB19" s="43"/>
      <c r="EC19" s="43"/>
      <c r="ED19" s="43"/>
      <c r="EE19" s="43"/>
      <c r="EF19" s="43"/>
      <c r="EG19" s="43"/>
      <c r="EH19" s="43"/>
      <c r="EI19" s="43"/>
      <c r="EJ19" s="43"/>
      <c r="EK19" s="43"/>
      <c r="EL19" s="43"/>
      <c r="EM19" s="43"/>
      <c r="EN19" s="43"/>
      <c r="EO19" s="43"/>
      <c r="EP19" s="43"/>
      <c r="EQ19" s="43"/>
      <c r="ER19" s="43"/>
      <c r="ES19" s="43"/>
      <c r="ET19" s="43"/>
      <c r="EU19" s="43"/>
      <c r="EV19" s="43"/>
      <c r="EW19" s="43"/>
      <c r="EX19" s="43"/>
      <c r="EY19" s="43"/>
      <c r="EZ19" s="43"/>
      <c r="FA19" s="43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</row>
    <row r="20" spans="1:245" ht="24" customHeight="1">
      <c r="A20" s="40"/>
      <c r="B20" s="40"/>
      <c r="C20" s="40"/>
      <c r="D20" s="40"/>
      <c r="E20" s="40"/>
      <c r="F20" s="41"/>
      <c r="G20" s="42"/>
      <c r="H20" s="41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</row>
    <row r="21" spans="1:245" ht="24" customHeight="1">
      <c r="A21" s="40"/>
      <c r="B21" s="40"/>
      <c r="C21" s="40"/>
      <c r="D21" s="40"/>
      <c r="E21" s="40"/>
      <c r="F21" s="41"/>
      <c r="G21" s="42"/>
      <c r="H21" s="41"/>
      <c r="I21" s="43"/>
      <c r="J21" s="5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3"/>
      <c r="DG21" s="43"/>
      <c r="DH21" s="43"/>
      <c r="DI21" s="43"/>
      <c r="DJ21" s="43"/>
      <c r="DK21" s="43"/>
      <c r="DL21" s="43"/>
      <c r="DM21" s="43"/>
      <c r="DN21" s="43"/>
      <c r="DO21" s="43"/>
      <c r="DP21" s="43"/>
      <c r="DQ21" s="43"/>
      <c r="DR21" s="43"/>
      <c r="DS21" s="43"/>
      <c r="DT21" s="43"/>
      <c r="DU21" s="43"/>
      <c r="DV21" s="43"/>
      <c r="DW21" s="43"/>
      <c r="DX21" s="43"/>
      <c r="DY21" s="43"/>
      <c r="DZ21" s="43"/>
      <c r="EA21" s="43"/>
      <c r="EB21" s="43"/>
      <c r="EC21" s="43"/>
      <c r="ED21" s="43"/>
      <c r="EE21" s="43"/>
      <c r="EF21" s="43"/>
      <c r="EG21" s="43"/>
      <c r="EH21" s="43"/>
      <c r="EI21" s="43"/>
      <c r="EJ21" s="43"/>
      <c r="EK21" s="43"/>
      <c r="EL21" s="43"/>
      <c r="EM21" s="43"/>
      <c r="EN21" s="43"/>
      <c r="EO21" s="43"/>
      <c r="EP21" s="43"/>
      <c r="EQ21" s="43"/>
      <c r="ER21" s="43"/>
      <c r="ES21" s="43"/>
      <c r="ET21" s="43"/>
      <c r="EU21" s="43"/>
      <c r="EV21" s="43"/>
      <c r="EW21" s="43"/>
      <c r="EX21" s="43"/>
      <c r="EY21" s="43"/>
      <c r="EZ21" s="43"/>
      <c r="FA21" s="43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</row>
    <row r="22" spans="1:245" ht="24" customHeight="1">
      <c r="A22" s="40"/>
      <c r="B22" s="40"/>
      <c r="C22" s="40"/>
      <c r="D22" s="40"/>
      <c r="E22" s="40"/>
      <c r="F22" s="41"/>
      <c r="G22" s="42"/>
      <c r="H22" s="41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</row>
    <row r="23" spans="1:245" ht="24" customHeight="1">
      <c r="A23" s="40"/>
      <c r="B23" s="40"/>
      <c r="C23" s="40"/>
      <c r="D23" s="40"/>
      <c r="E23" s="40"/>
      <c r="F23" s="41"/>
      <c r="G23" s="42"/>
      <c r="H23" s="41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3"/>
      <c r="DG23" s="43"/>
      <c r="DH23" s="43"/>
      <c r="DI23" s="43"/>
      <c r="DJ23" s="43"/>
      <c r="DK23" s="43"/>
      <c r="DL23" s="43"/>
      <c r="DM23" s="43"/>
      <c r="DN23" s="43"/>
      <c r="DO23" s="43"/>
      <c r="DP23" s="43"/>
      <c r="DQ23" s="43"/>
      <c r="DR23" s="43"/>
      <c r="DS23" s="43"/>
      <c r="DT23" s="43"/>
      <c r="DU23" s="43"/>
      <c r="DV23" s="43"/>
      <c r="DW23" s="43"/>
      <c r="DX23" s="43"/>
      <c r="DY23" s="43"/>
      <c r="DZ23" s="43"/>
      <c r="EA23" s="43"/>
      <c r="EB23" s="43"/>
      <c r="EC23" s="43"/>
      <c r="ED23" s="43"/>
      <c r="EE23" s="43"/>
      <c r="EF23" s="43"/>
      <c r="EG23" s="43"/>
      <c r="EH23" s="43"/>
      <c r="EI23" s="43"/>
      <c r="EJ23" s="43"/>
      <c r="EK23" s="43"/>
      <c r="EL23" s="43"/>
      <c r="EM23" s="43"/>
      <c r="EN23" s="43"/>
      <c r="EO23" s="43"/>
      <c r="EP23" s="43"/>
      <c r="EQ23" s="43"/>
      <c r="ER23" s="43"/>
      <c r="ES23" s="43"/>
      <c r="ET23" s="43"/>
      <c r="EU23" s="43"/>
      <c r="EV23" s="43"/>
      <c r="EW23" s="43"/>
      <c r="EX23" s="43"/>
      <c r="EY23" s="43"/>
      <c r="EZ23" s="43"/>
      <c r="FA23" s="43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</row>
    <row r="24" spans="1:245" ht="24" customHeight="1">
      <c r="A24" s="40"/>
      <c r="B24" s="40"/>
      <c r="C24" s="40"/>
      <c r="D24" s="40"/>
      <c r="E24" s="40"/>
      <c r="F24" s="41"/>
      <c r="G24" s="42"/>
      <c r="H24" s="41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3"/>
      <c r="DG24" s="43"/>
      <c r="DH24" s="43"/>
      <c r="DI24" s="43"/>
      <c r="DJ24" s="43"/>
      <c r="DK24" s="43"/>
      <c r="DL24" s="43"/>
      <c r="DM24" s="43"/>
      <c r="DN24" s="43"/>
      <c r="DO24" s="43"/>
      <c r="DP24" s="43"/>
      <c r="DQ24" s="43"/>
      <c r="DR24" s="43"/>
      <c r="DS24" s="43"/>
      <c r="DT24" s="43"/>
      <c r="DU24" s="43"/>
      <c r="DV24" s="43"/>
      <c r="DW24" s="43"/>
      <c r="DX24" s="43"/>
      <c r="DY24" s="43"/>
      <c r="DZ24" s="43"/>
      <c r="EA24" s="43"/>
      <c r="EB24" s="43"/>
      <c r="EC24" s="43"/>
      <c r="ED24" s="43"/>
      <c r="EE24" s="43"/>
      <c r="EF24" s="43"/>
      <c r="EG24" s="43"/>
      <c r="EH24" s="43"/>
      <c r="EI24" s="43"/>
      <c r="EJ24" s="43"/>
      <c r="EK24" s="43"/>
      <c r="EL24" s="43"/>
      <c r="EM24" s="43"/>
      <c r="EN24" s="43"/>
      <c r="EO24" s="43"/>
      <c r="EP24" s="43"/>
      <c r="EQ24" s="43"/>
      <c r="ER24" s="43"/>
      <c r="ES24" s="43"/>
      <c r="ET24" s="43"/>
      <c r="EU24" s="43"/>
      <c r="EV24" s="43"/>
      <c r="EW24" s="43"/>
      <c r="EX24" s="43"/>
      <c r="EY24" s="43"/>
      <c r="EZ24" s="43"/>
      <c r="FA24" s="43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</row>
    <row r="25" spans="1:245" ht="19.5" customHeight="1">
      <c r="A25" s="43"/>
      <c r="B25" s="43"/>
      <c r="C25" s="43"/>
      <c r="D25" s="44"/>
      <c r="E25" s="44"/>
      <c r="F25" s="44"/>
      <c r="G25" s="44"/>
      <c r="H25" s="44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3"/>
      <c r="DG25" s="43"/>
      <c r="DH25" s="43"/>
      <c r="DI25" s="43"/>
      <c r="DJ25" s="43"/>
      <c r="DK25" s="43"/>
      <c r="DL25" s="43"/>
      <c r="DM25" s="43"/>
      <c r="DN25" s="43"/>
      <c r="DO25" s="43"/>
      <c r="DP25" s="43"/>
      <c r="DQ25" s="43"/>
      <c r="DR25" s="43"/>
      <c r="DS25" s="43"/>
      <c r="DT25" s="43"/>
      <c r="DU25" s="43"/>
      <c r="DV25" s="43"/>
      <c r="DW25" s="43"/>
      <c r="DX25" s="43"/>
      <c r="DY25" s="43"/>
      <c r="DZ25" s="43"/>
      <c r="EA25" s="43"/>
      <c r="EB25" s="43"/>
      <c r="EC25" s="43"/>
      <c r="ED25" s="43"/>
      <c r="EE25" s="43"/>
      <c r="EF25" s="43"/>
      <c r="EG25" s="43"/>
      <c r="EH25" s="43"/>
      <c r="EI25" s="43"/>
      <c r="EJ25" s="43"/>
      <c r="EK25" s="43"/>
      <c r="EL25" s="43"/>
      <c r="EM25" s="43"/>
      <c r="EN25" s="43"/>
      <c r="EO25" s="43"/>
      <c r="EP25" s="43"/>
      <c r="EQ25" s="43"/>
      <c r="ER25" s="43"/>
      <c r="ES25" s="43"/>
      <c r="ET25" s="43"/>
      <c r="EU25" s="43"/>
      <c r="EV25" s="43"/>
      <c r="EW25" s="43"/>
      <c r="EX25" s="43"/>
      <c r="EY25" s="43"/>
      <c r="EZ25" s="43"/>
      <c r="FA25" s="43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</row>
    <row r="26" spans="1:245" ht="19.5" customHeight="1">
      <c r="A26" s="43"/>
      <c r="B26" s="43"/>
      <c r="C26" s="43"/>
      <c r="D26" s="43"/>
      <c r="E26" s="43"/>
      <c r="F26" s="43"/>
      <c r="G26" s="43"/>
      <c r="H26" s="44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3"/>
      <c r="DG26" s="43"/>
      <c r="DH26" s="43"/>
      <c r="DI26" s="43"/>
      <c r="DJ26" s="43"/>
      <c r="DK26" s="43"/>
      <c r="DL26" s="43"/>
      <c r="DM26" s="43"/>
      <c r="DN26" s="43"/>
      <c r="DO26" s="43"/>
      <c r="DP26" s="43"/>
      <c r="DQ26" s="43"/>
      <c r="DR26" s="43"/>
      <c r="DS26" s="43"/>
      <c r="DT26" s="43"/>
      <c r="DU26" s="43"/>
      <c r="DV26" s="43"/>
      <c r="DW26" s="43"/>
      <c r="DX26" s="43"/>
      <c r="DY26" s="43"/>
      <c r="DZ26" s="43"/>
      <c r="EA26" s="43"/>
      <c r="EB26" s="43"/>
      <c r="EC26" s="43"/>
      <c r="ED26" s="43"/>
      <c r="EE26" s="43"/>
      <c r="EF26" s="43"/>
      <c r="EG26" s="43"/>
      <c r="EH26" s="43"/>
      <c r="EI26" s="43"/>
      <c r="EJ26" s="43"/>
      <c r="EK26" s="43"/>
      <c r="EL26" s="43"/>
      <c r="EM26" s="43"/>
      <c r="EN26" s="43"/>
      <c r="EO26" s="43"/>
      <c r="EP26" s="43"/>
      <c r="EQ26" s="43"/>
      <c r="ER26" s="43"/>
      <c r="ES26" s="43"/>
      <c r="ET26" s="43"/>
      <c r="EU26" s="43"/>
      <c r="EV26" s="43"/>
      <c r="EW26" s="43"/>
      <c r="EX26" s="43"/>
      <c r="EY26" s="43"/>
      <c r="EZ26" s="43"/>
      <c r="FA26" s="43"/>
      <c r="FB26" s="43"/>
      <c r="FC26" s="43"/>
      <c r="FD26" s="43"/>
      <c r="FE26" s="43"/>
      <c r="FF26" s="43"/>
      <c r="FG26" s="43"/>
      <c r="FH26" s="43"/>
      <c r="FI26" s="43"/>
      <c r="FJ26" s="43"/>
      <c r="FK26" s="43"/>
      <c r="FL26" s="43"/>
      <c r="FM26" s="43"/>
      <c r="FN26" s="43"/>
      <c r="FO26" s="43"/>
      <c r="FP26" s="43"/>
      <c r="FQ26" s="43"/>
      <c r="FR26" s="43"/>
      <c r="FS26" s="43"/>
      <c r="FT26" s="43"/>
      <c r="FU26" s="43"/>
      <c r="FV26" s="43"/>
      <c r="FW26" s="43"/>
      <c r="FX26" s="43"/>
      <c r="FY26" s="43"/>
      <c r="FZ26" s="43"/>
      <c r="GA26" s="43"/>
      <c r="GB26" s="43"/>
      <c r="GC26" s="43"/>
      <c r="GD26" s="43"/>
      <c r="GE26" s="43"/>
      <c r="GF26" s="43"/>
      <c r="GG26" s="43"/>
      <c r="GH26" s="43"/>
      <c r="GI26" s="43"/>
      <c r="GJ26" s="43"/>
      <c r="GK26" s="43"/>
      <c r="GL26" s="43"/>
      <c r="GM26" s="43"/>
      <c r="GN26" s="43"/>
      <c r="GO26" s="43"/>
      <c r="GP26" s="43"/>
      <c r="GQ26" s="43"/>
      <c r="GR26" s="43"/>
      <c r="GS26" s="43"/>
      <c r="GT26" s="43"/>
      <c r="GU26" s="43"/>
      <c r="GV26" s="43"/>
      <c r="GW26" s="43"/>
      <c r="GX26" s="43"/>
      <c r="GY26" s="43"/>
      <c r="GZ26" s="43"/>
      <c r="HA26" s="43"/>
      <c r="HB26" s="43"/>
      <c r="HC26" s="43"/>
      <c r="HD26" s="43"/>
      <c r="HE26" s="43"/>
      <c r="HF26" s="43"/>
      <c r="HG26" s="43"/>
      <c r="HH26" s="43"/>
      <c r="HI26" s="43"/>
      <c r="HJ26" s="43"/>
      <c r="HK26" s="43"/>
      <c r="HL26" s="43"/>
      <c r="HM26" s="43"/>
      <c r="HN26" s="43"/>
      <c r="HO26" s="43"/>
      <c r="HP26" s="43"/>
      <c r="HQ26" s="43"/>
      <c r="HR26" s="43"/>
      <c r="HS26" s="43"/>
      <c r="HT26" s="43"/>
      <c r="HU26" s="43"/>
      <c r="HV26" s="43"/>
      <c r="HW26" s="43"/>
      <c r="HX26" s="43"/>
      <c r="HY26" s="43"/>
      <c r="HZ26" s="43"/>
      <c r="IA26" s="43"/>
      <c r="IB26" s="43"/>
      <c r="IC26" s="43"/>
      <c r="ID26" s="43"/>
      <c r="IE26" s="43"/>
      <c r="IF26" s="43"/>
      <c r="IG26" s="43"/>
      <c r="IH26" s="43"/>
      <c r="II26" s="43"/>
      <c r="IJ26" s="43"/>
      <c r="IK26" s="43"/>
    </row>
    <row r="27" spans="1:245" ht="19.5" customHeight="1">
      <c r="A27" s="43"/>
      <c r="B27" s="43"/>
      <c r="C27" s="43"/>
      <c r="D27" s="44"/>
      <c r="E27" s="44"/>
      <c r="F27" s="44"/>
      <c r="G27" s="44"/>
      <c r="H27" s="44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3"/>
      <c r="DG27" s="43"/>
      <c r="DH27" s="43"/>
      <c r="DI27" s="43"/>
      <c r="DJ27" s="43"/>
      <c r="DK27" s="43"/>
      <c r="DL27" s="43"/>
      <c r="DM27" s="43"/>
      <c r="DN27" s="43"/>
      <c r="DO27" s="43"/>
      <c r="DP27" s="43"/>
      <c r="DQ27" s="43"/>
      <c r="DR27" s="43"/>
      <c r="DS27" s="43"/>
      <c r="DT27" s="43"/>
      <c r="DU27" s="43"/>
      <c r="DV27" s="43"/>
      <c r="DW27" s="43"/>
      <c r="DX27" s="43"/>
      <c r="DY27" s="43"/>
      <c r="DZ27" s="43"/>
      <c r="EA27" s="43"/>
      <c r="EB27" s="43"/>
      <c r="EC27" s="43"/>
      <c r="ED27" s="43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3"/>
      <c r="FF27" s="43"/>
      <c r="FG27" s="43"/>
      <c r="FH27" s="43"/>
      <c r="FI27" s="43"/>
      <c r="FJ27" s="43"/>
      <c r="FK27" s="43"/>
      <c r="FL27" s="43"/>
      <c r="FM27" s="43"/>
      <c r="FN27" s="43"/>
      <c r="FO27" s="43"/>
      <c r="FP27" s="43"/>
      <c r="FQ27" s="43"/>
      <c r="FR27" s="43"/>
      <c r="FS27" s="43"/>
      <c r="FT27" s="43"/>
      <c r="FU27" s="43"/>
      <c r="FV27" s="43"/>
      <c r="FW27" s="43"/>
      <c r="FX27" s="43"/>
      <c r="FY27" s="43"/>
      <c r="FZ27" s="43"/>
      <c r="GA27" s="43"/>
      <c r="GB27" s="43"/>
      <c r="GC27" s="43"/>
      <c r="GD27" s="43"/>
      <c r="GE27" s="43"/>
      <c r="GF27" s="43"/>
      <c r="GG27" s="43"/>
      <c r="GH27" s="43"/>
      <c r="GI27" s="43"/>
      <c r="GJ27" s="43"/>
      <c r="GK27" s="43"/>
      <c r="GL27" s="43"/>
      <c r="GM27" s="43"/>
      <c r="GN27" s="43"/>
      <c r="GO27" s="43"/>
      <c r="GP27" s="43"/>
      <c r="GQ27" s="43"/>
      <c r="GR27" s="43"/>
      <c r="GS27" s="43"/>
      <c r="GT27" s="43"/>
      <c r="GU27" s="43"/>
      <c r="GV27" s="43"/>
      <c r="GW27" s="43"/>
      <c r="GX27" s="43"/>
      <c r="GY27" s="43"/>
      <c r="GZ27" s="43"/>
      <c r="HA27" s="43"/>
      <c r="HB27" s="43"/>
      <c r="HC27" s="43"/>
      <c r="HD27" s="43"/>
      <c r="HE27" s="43"/>
      <c r="HF27" s="43"/>
      <c r="HG27" s="43"/>
      <c r="HH27" s="43"/>
      <c r="HI27" s="43"/>
      <c r="HJ27" s="43"/>
      <c r="HK27" s="43"/>
      <c r="HL27" s="43"/>
      <c r="HM27" s="43"/>
      <c r="HN27" s="43"/>
      <c r="HO27" s="43"/>
      <c r="HP27" s="43"/>
      <c r="HQ27" s="43"/>
      <c r="HR27" s="43"/>
      <c r="HS27" s="43"/>
      <c r="HT27" s="43"/>
      <c r="HU27" s="43"/>
      <c r="HV27" s="43"/>
      <c r="HW27" s="43"/>
      <c r="HX27" s="43"/>
      <c r="HY27" s="43"/>
      <c r="HZ27" s="43"/>
      <c r="IA27" s="43"/>
      <c r="IB27" s="43"/>
      <c r="IC27" s="43"/>
      <c r="ID27" s="43"/>
      <c r="IE27" s="43"/>
      <c r="IF27" s="43"/>
      <c r="IG27" s="43"/>
      <c r="IH27" s="43"/>
      <c r="II27" s="43"/>
      <c r="IJ27" s="43"/>
      <c r="IK27" s="43"/>
    </row>
    <row r="28" spans="1:245" ht="19.5" customHeight="1">
      <c r="A28" s="43"/>
      <c r="B28" s="43"/>
      <c r="C28" s="43"/>
      <c r="D28" s="44"/>
      <c r="E28" s="44"/>
      <c r="F28" s="44"/>
      <c r="G28" s="44"/>
      <c r="H28" s="44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3"/>
      <c r="DG28" s="43"/>
      <c r="DH28" s="43"/>
      <c r="DI28" s="43"/>
      <c r="DJ28" s="43"/>
      <c r="DK28" s="43"/>
      <c r="DL28" s="43"/>
      <c r="DM28" s="43"/>
      <c r="DN28" s="43"/>
      <c r="DO28" s="43"/>
      <c r="DP28" s="43"/>
      <c r="DQ28" s="43"/>
      <c r="DR28" s="43"/>
      <c r="DS28" s="43"/>
      <c r="DT28" s="43"/>
      <c r="DU28" s="43"/>
      <c r="DV28" s="43"/>
      <c r="DW28" s="43"/>
      <c r="DX28" s="43"/>
      <c r="DY28" s="43"/>
      <c r="DZ28" s="43"/>
      <c r="EA28" s="43"/>
      <c r="EB28" s="43"/>
      <c r="EC28" s="43"/>
      <c r="ED28" s="43"/>
      <c r="EE28" s="43"/>
      <c r="EF28" s="43"/>
      <c r="EG28" s="43"/>
      <c r="EH28" s="43"/>
      <c r="EI28" s="43"/>
      <c r="EJ28" s="43"/>
      <c r="EK28" s="43"/>
      <c r="EL28" s="43"/>
      <c r="EM28" s="43"/>
      <c r="EN28" s="43"/>
      <c r="EO28" s="43"/>
      <c r="EP28" s="43"/>
      <c r="EQ28" s="43"/>
      <c r="ER28" s="43"/>
      <c r="ES28" s="43"/>
      <c r="ET28" s="43"/>
      <c r="EU28" s="43"/>
      <c r="EV28" s="43"/>
      <c r="EW28" s="43"/>
      <c r="EX28" s="43"/>
      <c r="EY28" s="43"/>
      <c r="EZ28" s="43"/>
      <c r="FA28" s="43"/>
      <c r="FB28" s="43"/>
      <c r="FC28" s="43"/>
      <c r="FD28" s="43"/>
      <c r="FE28" s="43"/>
      <c r="FF28" s="43"/>
      <c r="FG28" s="43"/>
      <c r="FH28" s="43"/>
      <c r="FI28" s="43"/>
      <c r="FJ28" s="43"/>
      <c r="FK28" s="43"/>
      <c r="FL28" s="43"/>
      <c r="FM28" s="43"/>
      <c r="FN28" s="43"/>
      <c r="FO28" s="43"/>
      <c r="FP28" s="43"/>
      <c r="FQ28" s="43"/>
      <c r="FR28" s="43"/>
      <c r="FS28" s="43"/>
      <c r="FT28" s="43"/>
      <c r="FU28" s="43"/>
      <c r="FV28" s="43"/>
      <c r="FW28" s="43"/>
      <c r="FX28" s="43"/>
      <c r="FY28" s="43"/>
      <c r="FZ28" s="43"/>
      <c r="GA28" s="43"/>
      <c r="GB28" s="43"/>
      <c r="GC28" s="43"/>
      <c r="GD28" s="43"/>
      <c r="GE28" s="43"/>
      <c r="GF28" s="43"/>
      <c r="GG28" s="43"/>
      <c r="GH28" s="43"/>
      <c r="GI28" s="43"/>
      <c r="GJ28" s="43"/>
      <c r="GK28" s="43"/>
      <c r="GL28" s="43"/>
      <c r="GM28" s="43"/>
      <c r="GN28" s="43"/>
      <c r="GO28" s="43"/>
      <c r="GP28" s="43"/>
      <c r="GQ28" s="43"/>
      <c r="GR28" s="43"/>
      <c r="GS28" s="43"/>
      <c r="GT28" s="43"/>
      <c r="GU28" s="43"/>
      <c r="GV28" s="43"/>
      <c r="GW28" s="43"/>
      <c r="GX28" s="43"/>
      <c r="GY28" s="43"/>
      <c r="GZ28" s="43"/>
      <c r="HA28" s="43"/>
      <c r="HB28" s="43"/>
      <c r="HC28" s="43"/>
      <c r="HD28" s="43"/>
      <c r="HE28" s="43"/>
      <c r="HF28" s="43"/>
      <c r="HG28" s="43"/>
      <c r="HH28" s="43"/>
      <c r="HI28" s="43"/>
      <c r="HJ28" s="43"/>
      <c r="HK28" s="43"/>
      <c r="HL28" s="43"/>
      <c r="HM28" s="43"/>
      <c r="HN28" s="43"/>
      <c r="HO28" s="43"/>
      <c r="HP28" s="43"/>
      <c r="HQ28" s="43"/>
      <c r="HR28" s="43"/>
      <c r="HS28" s="43"/>
      <c r="HT28" s="43"/>
      <c r="HU28" s="43"/>
      <c r="HV28" s="43"/>
      <c r="HW28" s="43"/>
      <c r="HX28" s="43"/>
      <c r="HY28" s="43"/>
      <c r="HZ28" s="43"/>
      <c r="IA28" s="43"/>
      <c r="IB28" s="43"/>
      <c r="IC28" s="43"/>
      <c r="ID28" s="43"/>
      <c r="IE28" s="43"/>
      <c r="IF28" s="43"/>
      <c r="IG28" s="43"/>
      <c r="IH28" s="43"/>
      <c r="II28" s="43"/>
      <c r="IJ28" s="43"/>
      <c r="IK28" s="43"/>
    </row>
    <row r="29" spans="1:245" ht="19.5" customHeight="1">
      <c r="A29" s="43"/>
      <c r="B29" s="43"/>
      <c r="C29" s="43"/>
      <c r="D29" s="43"/>
      <c r="E29" s="43"/>
      <c r="F29" s="43"/>
      <c r="G29" s="43"/>
      <c r="H29" s="44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43"/>
      <c r="CO29" s="43"/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3"/>
      <c r="DG29" s="43"/>
      <c r="DH29" s="43"/>
      <c r="DI29" s="43"/>
      <c r="DJ29" s="43"/>
      <c r="DK29" s="43"/>
      <c r="DL29" s="43"/>
      <c r="DM29" s="43"/>
      <c r="DN29" s="43"/>
      <c r="DO29" s="43"/>
      <c r="DP29" s="43"/>
      <c r="DQ29" s="43"/>
      <c r="DR29" s="43"/>
      <c r="DS29" s="43"/>
      <c r="DT29" s="43"/>
      <c r="DU29" s="43"/>
      <c r="DV29" s="43"/>
      <c r="DW29" s="43"/>
      <c r="DX29" s="43"/>
      <c r="DY29" s="43"/>
      <c r="DZ29" s="43"/>
      <c r="EA29" s="43"/>
      <c r="EB29" s="43"/>
      <c r="EC29" s="43"/>
      <c r="ED29" s="43"/>
      <c r="EE29" s="43"/>
      <c r="EF29" s="43"/>
      <c r="EG29" s="43"/>
      <c r="EH29" s="43"/>
      <c r="EI29" s="43"/>
      <c r="EJ29" s="43"/>
      <c r="EK29" s="43"/>
      <c r="EL29" s="43"/>
      <c r="EM29" s="43"/>
      <c r="EN29" s="43"/>
      <c r="EO29" s="43"/>
      <c r="EP29" s="43"/>
      <c r="EQ29" s="43"/>
      <c r="ER29" s="43"/>
      <c r="ES29" s="43"/>
      <c r="ET29" s="43"/>
      <c r="EU29" s="43"/>
      <c r="EV29" s="43"/>
      <c r="EW29" s="43"/>
      <c r="EX29" s="43"/>
      <c r="EY29" s="43"/>
      <c r="EZ29" s="43"/>
      <c r="FA29" s="43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</row>
    <row r="30" spans="1:245" ht="19.5" customHeight="1">
      <c r="A30" s="43"/>
      <c r="B30" s="43"/>
      <c r="C30" s="43"/>
      <c r="D30" s="44"/>
      <c r="E30" s="44"/>
      <c r="F30" s="44"/>
      <c r="G30" s="44"/>
      <c r="H30" s="44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3"/>
      <c r="DG30" s="43"/>
      <c r="DH30" s="43"/>
      <c r="DI30" s="43"/>
      <c r="DJ30" s="43"/>
      <c r="DK30" s="43"/>
      <c r="DL30" s="43"/>
      <c r="DM30" s="43"/>
      <c r="DN30" s="43"/>
      <c r="DO30" s="43"/>
      <c r="DP30" s="43"/>
      <c r="DQ30" s="43"/>
      <c r="DR30" s="43"/>
      <c r="DS30" s="43"/>
      <c r="DT30" s="43"/>
      <c r="DU30" s="43"/>
      <c r="DV30" s="43"/>
      <c r="DW30" s="43"/>
      <c r="DX30" s="43"/>
      <c r="DY30" s="43"/>
      <c r="DZ30" s="43"/>
      <c r="EA30" s="43"/>
      <c r="EB30" s="43"/>
      <c r="EC30" s="43"/>
      <c r="ED30" s="43"/>
      <c r="EE30" s="43"/>
      <c r="EF30" s="43"/>
      <c r="EG30" s="43"/>
      <c r="EH30" s="43"/>
      <c r="EI30" s="43"/>
      <c r="EJ30" s="43"/>
      <c r="EK30" s="43"/>
      <c r="EL30" s="43"/>
      <c r="EM30" s="43"/>
      <c r="EN30" s="43"/>
      <c r="EO30" s="43"/>
      <c r="EP30" s="43"/>
      <c r="EQ30" s="43"/>
      <c r="ER30" s="43"/>
      <c r="ES30" s="43"/>
      <c r="ET30" s="43"/>
      <c r="EU30" s="43"/>
      <c r="EV30" s="43"/>
      <c r="EW30" s="43"/>
      <c r="EX30" s="43"/>
      <c r="EY30" s="43"/>
      <c r="EZ30" s="43"/>
      <c r="FA30" s="43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</row>
    <row r="31" spans="1:245" ht="19.5" customHeight="1">
      <c r="A31" s="43"/>
      <c r="B31" s="43"/>
      <c r="C31" s="43"/>
      <c r="D31" s="44"/>
      <c r="E31" s="44"/>
      <c r="F31" s="44"/>
      <c r="G31" s="44"/>
      <c r="H31" s="44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43"/>
      <c r="CZ31" s="43"/>
      <c r="DA31" s="43"/>
      <c r="DB31" s="43"/>
      <c r="DC31" s="43"/>
      <c r="DD31" s="43"/>
      <c r="DE31" s="43"/>
      <c r="DF31" s="43"/>
      <c r="DG31" s="43"/>
      <c r="DH31" s="43"/>
      <c r="DI31" s="43"/>
      <c r="DJ31" s="43"/>
      <c r="DK31" s="43"/>
      <c r="DL31" s="43"/>
      <c r="DM31" s="43"/>
      <c r="DN31" s="43"/>
      <c r="DO31" s="43"/>
      <c r="DP31" s="43"/>
      <c r="DQ31" s="43"/>
      <c r="DR31" s="43"/>
      <c r="DS31" s="43"/>
      <c r="DT31" s="43"/>
      <c r="DU31" s="43"/>
      <c r="DV31" s="43"/>
      <c r="DW31" s="43"/>
      <c r="DX31" s="43"/>
      <c r="DY31" s="43"/>
      <c r="DZ31" s="43"/>
      <c r="EA31" s="43"/>
      <c r="EB31" s="43"/>
      <c r="EC31" s="43"/>
      <c r="ED31" s="43"/>
      <c r="EE31" s="43"/>
      <c r="EF31" s="43"/>
      <c r="EG31" s="43"/>
      <c r="EH31" s="43"/>
      <c r="EI31" s="43"/>
      <c r="EJ31" s="43"/>
      <c r="EK31" s="43"/>
      <c r="EL31" s="43"/>
      <c r="EM31" s="43"/>
      <c r="EN31" s="43"/>
      <c r="EO31" s="43"/>
      <c r="EP31" s="43"/>
      <c r="EQ31" s="43"/>
      <c r="ER31" s="43"/>
      <c r="ES31" s="43"/>
      <c r="ET31" s="43"/>
      <c r="EU31" s="43"/>
      <c r="EV31" s="43"/>
      <c r="EW31" s="43"/>
      <c r="EX31" s="43"/>
      <c r="EY31" s="43"/>
      <c r="EZ31" s="43"/>
      <c r="FA31" s="43"/>
      <c r="FB31" s="43"/>
      <c r="FC31" s="43"/>
      <c r="FD31" s="43"/>
      <c r="FE31" s="43"/>
      <c r="FF31" s="43"/>
      <c r="FG31" s="43"/>
      <c r="FH31" s="43"/>
      <c r="FI31" s="43"/>
      <c r="FJ31" s="43"/>
      <c r="FK31" s="43"/>
      <c r="FL31" s="43"/>
      <c r="FM31" s="43"/>
      <c r="FN31" s="43"/>
      <c r="FO31" s="43"/>
      <c r="FP31" s="43"/>
      <c r="FQ31" s="43"/>
      <c r="FR31" s="43"/>
      <c r="FS31" s="43"/>
      <c r="FT31" s="43"/>
      <c r="FU31" s="43"/>
      <c r="FV31" s="43"/>
      <c r="FW31" s="43"/>
      <c r="FX31" s="43"/>
      <c r="FY31" s="43"/>
      <c r="FZ31" s="43"/>
      <c r="GA31" s="43"/>
      <c r="GB31" s="43"/>
      <c r="GC31" s="43"/>
      <c r="GD31" s="43"/>
      <c r="GE31" s="43"/>
      <c r="GF31" s="43"/>
      <c r="GG31" s="43"/>
      <c r="GH31" s="43"/>
      <c r="GI31" s="43"/>
      <c r="GJ31" s="43"/>
      <c r="GK31" s="43"/>
      <c r="GL31" s="43"/>
      <c r="GM31" s="43"/>
      <c r="GN31" s="43"/>
      <c r="GO31" s="43"/>
      <c r="GP31" s="43"/>
      <c r="GQ31" s="43"/>
      <c r="GR31" s="43"/>
      <c r="GS31" s="43"/>
      <c r="GT31" s="43"/>
      <c r="GU31" s="43"/>
      <c r="GV31" s="43"/>
      <c r="GW31" s="43"/>
      <c r="GX31" s="43"/>
      <c r="GY31" s="43"/>
      <c r="GZ31" s="43"/>
      <c r="HA31" s="43"/>
      <c r="HB31" s="43"/>
      <c r="HC31" s="43"/>
      <c r="HD31" s="43"/>
      <c r="HE31" s="43"/>
      <c r="HF31" s="43"/>
      <c r="HG31" s="43"/>
      <c r="HH31" s="43"/>
      <c r="HI31" s="43"/>
      <c r="HJ31" s="43"/>
      <c r="HK31" s="43"/>
      <c r="HL31" s="43"/>
      <c r="HM31" s="43"/>
      <c r="HN31" s="43"/>
      <c r="HO31" s="43"/>
      <c r="HP31" s="43"/>
      <c r="HQ31" s="43"/>
      <c r="HR31" s="43"/>
      <c r="HS31" s="43"/>
      <c r="HT31" s="43"/>
      <c r="HU31" s="43"/>
      <c r="HV31" s="43"/>
      <c r="HW31" s="43"/>
      <c r="HX31" s="43"/>
      <c r="HY31" s="43"/>
      <c r="HZ31" s="43"/>
      <c r="IA31" s="43"/>
      <c r="IB31" s="43"/>
      <c r="IC31" s="43"/>
      <c r="ID31" s="43"/>
      <c r="IE31" s="43"/>
      <c r="IF31" s="43"/>
      <c r="IG31" s="43"/>
      <c r="IH31" s="43"/>
      <c r="II31" s="43"/>
      <c r="IJ31" s="43"/>
      <c r="IK31" s="43"/>
    </row>
    <row r="32" spans="1:245" ht="19.5" customHeight="1">
      <c r="A32" s="43"/>
      <c r="B32" s="43"/>
      <c r="C32" s="43"/>
      <c r="D32" s="43"/>
      <c r="E32" s="43"/>
      <c r="F32" s="43"/>
      <c r="G32" s="43"/>
      <c r="H32" s="44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3"/>
      <c r="DG32" s="43"/>
      <c r="DH32" s="43"/>
      <c r="DI32" s="43"/>
      <c r="DJ32" s="43"/>
      <c r="DK32" s="43"/>
      <c r="DL32" s="43"/>
      <c r="DM32" s="43"/>
      <c r="DN32" s="43"/>
      <c r="DO32" s="43"/>
      <c r="DP32" s="43"/>
      <c r="DQ32" s="43"/>
      <c r="DR32" s="43"/>
      <c r="DS32" s="43"/>
      <c r="DT32" s="43"/>
      <c r="DU32" s="43"/>
      <c r="DV32" s="43"/>
      <c r="DW32" s="43"/>
      <c r="DX32" s="43"/>
      <c r="DY32" s="43"/>
      <c r="DZ32" s="43"/>
      <c r="EA32" s="43"/>
      <c r="EB32" s="43"/>
      <c r="EC32" s="43"/>
      <c r="ED32" s="43"/>
      <c r="EE32" s="43"/>
      <c r="EF32" s="43"/>
      <c r="EG32" s="43"/>
      <c r="EH32" s="43"/>
      <c r="EI32" s="43"/>
      <c r="EJ32" s="43"/>
      <c r="EK32" s="43"/>
      <c r="EL32" s="43"/>
      <c r="EM32" s="43"/>
      <c r="EN32" s="43"/>
      <c r="EO32" s="43"/>
      <c r="EP32" s="43"/>
      <c r="EQ32" s="43"/>
      <c r="ER32" s="43"/>
      <c r="ES32" s="43"/>
      <c r="ET32" s="43"/>
      <c r="EU32" s="43"/>
      <c r="EV32" s="43"/>
      <c r="EW32" s="43"/>
      <c r="EX32" s="43"/>
      <c r="EY32" s="43"/>
      <c r="EZ32" s="43"/>
      <c r="FA32" s="43"/>
      <c r="FB32" s="43"/>
      <c r="FC32" s="43"/>
      <c r="FD32" s="43"/>
      <c r="FE32" s="43"/>
      <c r="FF32" s="43"/>
      <c r="FG32" s="43"/>
      <c r="FH32" s="43"/>
      <c r="FI32" s="43"/>
      <c r="FJ32" s="43"/>
      <c r="FK32" s="43"/>
      <c r="FL32" s="43"/>
      <c r="FM32" s="43"/>
      <c r="FN32" s="43"/>
      <c r="FO32" s="43"/>
      <c r="FP32" s="43"/>
      <c r="FQ32" s="43"/>
      <c r="FR32" s="43"/>
      <c r="FS32" s="43"/>
      <c r="FT32" s="43"/>
      <c r="FU32" s="43"/>
      <c r="FV32" s="43"/>
      <c r="FW32" s="43"/>
      <c r="FX32" s="43"/>
      <c r="FY32" s="43"/>
      <c r="FZ32" s="43"/>
      <c r="GA32" s="43"/>
      <c r="GB32" s="43"/>
      <c r="GC32" s="43"/>
      <c r="GD32" s="43"/>
      <c r="GE32" s="43"/>
      <c r="GF32" s="43"/>
      <c r="GG32" s="43"/>
      <c r="GH32" s="43"/>
      <c r="GI32" s="43"/>
      <c r="GJ32" s="43"/>
      <c r="GK32" s="43"/>
      <c r="GL32" s="43"/>
      <c r="GM32" s="43"/>
      <c r="GN32" s="43"/>
      <c r="GO32" s="43"/>
      <c r="GP32" s="43"/>
      <c r="GQ32" s="43"/>
      <c r="GR32" s="43"/>
      <c r="GS32" s="43"/>
      <c r="GT32" s="43"/>
      <c r="GU32" s="43"/>
      <c r="GV32" s="43"/>
      <c r="GW32" s="43"/>
      <c r="GX32" s="43"/>
      <c r="GY32" s="43"/>
      <c r="GZ32" s="43"/>
      <c r="HA32" s="43"/>
      <c r="HB32" s="43"/>
      <c r="HC32" s="43"/>
      <c r="HD32" s="43"/>
      <c r="HE32" s="43"/>
      <c r="HF32" s="43"/>
      <c r="HG32" s="43"/>
      <c r="HH32" s="43"/>
      <c r="HI32" s="43"/>
      <c r="HJ32" s="43"/>
      <c r="HK32" s="43"/>
      <c r="HL32" s="43"/>
      <c r="HM32" s="43"/>
      <c r="HN32" s="43"/>
      <c r="HO32" s="43"/>
      <c r="HP32" s="43"/>
      <c r="HQ32" s="43"/>
      <c r="HR32" s="43"/>
      <c r="HS32" s="43"/>
      <c r="HT32" s="43"/>
      <c r="HU32" s="43"/>
      <c r="HV32" s="43"/>
      <c r="HW32" s="43"/>
      <c r="HX32" s="43"/>
      <c r="HY32" s="43"/>
      <c r="HZ32" s="43"/>
      <c r="IA32" s="43"/>
      <c r="IB32" s="43"/>
      <c r="IC32" s="43"/>
      <c r="ID32" s="43"/>
      <c r="IE32" s="43"/>
      <c r="IF32" s="43"/>
      <c r="IG32" s="43"/>
      <c r="IH32" s="43"/>
      <c r="II32" s="43"/>
      <c r="IJ32" s="43"/>
      <c r="IK32" s="43"/>
    </row>
    <row r="33" spans="1:245" ht="19.5" customHeight="1">
      <c r="A33" s="43"/>
      <c r="B33" s="43"/>
      <c r="C33" s="43"/>
      <c r="D33" s="43"/>
      <c r="E33" s="45"/>
      <c r="F33" s="45"/>
      <c r="G33" s="45"/>
      <c r="H33" s="44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43"/>
      <c r="CV33" s="43"/>
      <c r="CW33" s="43"/>
      <c r="CX33" s="43"/>
      <c r="CY33" s="43"/>
      <c r="CZ33" s="43"/>
      <c r="DA33" s="43"/>
      <c r="DB33" s="43"/>
      <c r="DC33" s="43"/>
      <c r="DD33" s="43"/>
      <c r="DE33" s="43"/>
      <c r="DF33" s="43"/>
      <c r="DG33" s="43"/>
      <c r="DH33" s="43"/>
      <c r="DI33" s="43"/>
      <c r="DJ33" s="43"/>
      <c r="DK33" s="43"/>
      <c r="DL33" s="43"/>
      <c r="DM33" s="43"/>
      <c r="DN33" s="43"/>
      <c r="DO33" s="43"/>
      <c r="DP33" s="43"/>
      <c r="DQ33" s="43"/>
      <c r="DR33" s="43"/>
      <c r="DS33" s="43"/>
      <c r="DT33" s="43"/>
      <c r="DU33" s="43"/>
      <c r="DV33" s="43"/>
      <c r="DW33" s="43"/>
      <c r="DX33" s="43"/>
      <c r="DY33" s="43"/>
      <c r="DZ33" s="43"/>
      <c r="EA33" s="43"/>
      <c r="EB33" s="43"/>
      <c r="EC33" s="43"/>
      <c r="ED33" s="43"/>
      <c r="EE33" s="43"/>
      <c r="EF33" s="43"/>
      <c r="EG33" s="43"/>
      <c r="EH33" s="43"/>
      <c r="EI33" s="43"/>
      <c r="EJ33" s="43"/>
      <c r="EK33" s="43"/>
      <c r="EL33" s="43"/>
      <c r="EM33" s="43"/>
      <c r="EN33" s="43"/>
      <c r="EO33" s="43"/>
      <c r="EP33" s="43"/>
      <c r="EQ33" s="43"/>
      <c r="ER33" s="43"/>
      <c r="ES33" s="43"/>
      <c r="ET33" s="43"/>
      <c r="EU33" s="43"/>
      <c r="EV33" s="43"/>
      <c r="EW33" s="43"/>
      <c r="EX33" s="43"/>
      <c r="EY33" s="43"/>
      <c r="EZ33" s="43"/>
      <c r="FA33" s="43"/>
      <c r="FB33" s="43"/>
      <c r="FC33" s="43"/>
      <c r="FD33" s="43"/>
      <c r="FE33" s="43"/>
      <c r="FF33" s="43"/>
      <c r="FG33" s="43"/>
      <c r="FH33" s="43"/>
      <c r="FI33" s="43"/>
      <c r="FJ33" s="43"/>
      <c r="FK33" s="43"/>
      <c r="FL33" s="43"/>
      <c r="FM33" s="43"/>
      <c r="FN33" s="43"/>
      <c r="FO33" s="43"/>
      <c r="FP33" s="43"/>
      <c r="FQ33" s="43"/>
      <c r="FR33" s="43"/>
      <c r="FS33" s="43"/>
      <c r="FT33" s="43"/>
      <c r="FU33" s="43"/>
      <c r="FV33" s="43"/>
      <c r="FW33" s="43"/>
      <c r="FX33" s="43"/>
      <c r="FY33" s="43"/>
      <c r="FZ33" s="43"/>
      <c r="GA33" s="43"/>
      <c r="GB33" s="43"/>
      <c r="GC33" s="43"/>
      <c r="GD33" s="43"/>
      <c r="GE33" s="43"/>
      <c r="GF33" s="43"/>
      <c r="GG33" s="43"/>
      <c r="GH33" s="43"/>
      <c r="GI33" s="43"/>
      <c r="GJ33" s="43"/>
      <c r="GK33" s="43"/>
      <c r="GL33" s="43"/>
      <c r="GM33" s="43"/>
      <c r="GN33" s="43"/>
      <c r="GO33" s="43"/>
      <c r="GP33" s="43"/>
      <c r="GQ33" s="43"/>
      <c r="GR33" s="43"/>
      <c r="GS33" s="43"/>
      <c r="GT33" s="43"/>
      <c r="GU33" s="43"/>
      <c r="GV33" s="43"/>
      <c r="GW33" s="43"/>
      <c r="GX33" s="43"/>
      <c r="GY33" s="43"/>
      <c r="GZ33" s="43"/>
      <c r="HA33" s="43"/>
      <c r="HB33" s="43"/>
      <c r="HC33" s="43"/>
      <c r="HD33" s="43"/>
      <c r="HE33" s="43"/>
      <c r="HF33" s="43"/>
      <c r="HG33" s="43"/>
      <c r="HH33" s="43"/>
      <c r="HI33" s="43"/>
      <c r="HJ33" s="43"/>
      <c r="HK33" s="43"/>
      <c r="HL33" s="43"/>
      <c r="HM33" s="43"/>
      <c r="HN33" s="43"/>
      <c r="HO33" s="43"/>
      <c r="HP33" s="43"/>
      <c r="HQ33" s="43"/>
      <c r="HR33" s="43"/>
      <c r="HS33" s="43"/>
      <c r="HT33" s="43"/>
      <c r="HU33" s="43"/>
      <c r="HV33" s="43"/>
      <c r="HW33" s="43"/>
      <c r="HX33" s="43"/>
      <c r="HY33" s="43"/>
      <c r="HZ33" s="43"/>
      <c r="IA33" s="43"/>
      <c r="IB33" s="43"/>
      <c r="IC33" s="43"/>
      <c r="ID33" s="43"/>
      <c r="IE33" s="43"/>
      <c r="IF33" s="43"/>
      <c r="IG33" s="43"/>
      <c r="IH33" s="43"/>
      <c r="II33" s="43"/>
      <c r="IJ33" s="43"/>
      <c r="IK33" s="43"/>
    </row>
    <row r="34" spans="1:245" ht="19.5" customHeight="1">
      <c r="A34" s="43"/>
      <c r="B34" s="43"/>
      <c r="C34" s="43"/>
      <c r="D34" s="43"/>
      <c r="E34" s="45"/>
      <c r="F34" s="45"/>
      <c r="G34" s="45"/>
      <c r="H34" s="44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43"/>
      <c r="CO34" s="43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3"/>
      <c r="DG34" s="43"/>
      <c r="DH34" s="43"/>
      <c r="DI34" s="43"/>
      <c r="DJ34" s="43"/>
      <c r="DK34" s="43"/>
      <c r="DL34" s="43"/>
      <c r="DM34" s="43"/>
      <c r="DN34" s="43"/>
      <c r="DO34" s="43"/>
      <c r="DP34" s="43"/>
      <c r="DQ34" s="43"/>
      <c r="DR34" s="43"/>
      <c r="DS34" s="43"/>
      <c r="DT34" s="43"/>
      <c r="DU34" s="43"/>
      <c r="DV34" s="43"/>
      <c r="DW34" s="43"/>
      <c r="DX34" s="43"/>
      <c r="DY34" s="43"/>
      <c r="DZ34" s="43"/>
      <c r="EA34" s="43"/>
      <c r="EB34" s="43"/>
      <c r="EC34" s="43"/>
      <c r="ED34" s="43"/>
      <c r="EE34" s="43"/>
      <c r="EF34" s="43"/>
      <c r="EG34" s="43"/>
      <c r="EH34" s="43"/>
      <c r="EI34" s="43"/>
      <c r="EJ34" s="43"/>
      <c r="EK34" s="43"/>
      <c r="EL34" s="43"/>
      <c r="EM34" s="43"/>
      <c r="EN34" s="43"/>
      <c r="EO34" s="43"/>
      <c r="EP34" s="43"/>
      <c r="EQ34" s="43"/>
      <c r="ER34" s="43"/>
      <c r="ES34" s="43"/>
      <c r="ET34" s="43"/>
      <c r="EU34" s="43"/>
      <c r="EV34" s="43"/>
      <c r="EW34" s="43"/>
      <c r="EX34" s="43"/>
      <c r="EY34" s="43"/>
      <c r="EZ34" s="43"/>
      <c r="FA34" s="43"/>
      <c r="FB34" s="43"/>
      <c r="FC34" s="43"/>
      <c r="FD34" s="43"/>
      <c r="FE34" s="43"/>
      <c r="FF34" s="43"/>
      <c r="FG34" s="43"/>
      <c r="FH34" s="43"/>
      <c r="FI34" s="43"/>
      <c r="FJ34" s="43"/>
      <c r="FK34" s="43"/>
      <c r="FL34" s="43"/>
      <c r="FM34" s="43"/>
      <c r="FN34" s="43"/>
      <c r="FO34" s="43"/>
      <c r="FP34" s="43"/>
      <c r="FQ34" s="43"/>
      <c r="FR34" s="43"/>
      <c r="FS34" s="43"/>
      <c r="FT34" s="43"/>
      <c r="FU34" s="43"/>
      <c r="FV34" s="43"/>
      <c r="FW34" s="43"/>
      <c r="FX34" s="43"/>
      <c r="FY34" s="43"/>
      <c r="FZ34" s="43"/>
      <c r="GA34" s="43"/>
      <c r="GB34" s="43"/>
      <c r="GC34" s="43"/>
      <c r="GD34" s="43"/>
      <c r="GE34" s="43"/>
      <c r="GF34" s="43"/>
      <c r="GG34" s="43"/>
      <c r="GH34" s="43"/>
      <c r="GI34" s="43"/>
      <c r="GJ34" s="43"/>
      <c r="GK34" s="43"/>
      <c r="GL34" s="43"/>
      <c r="GM34" s="43"/>
      <c r="GN34" s="43"/>
      <c r="GO34" s="43"/>
      <c r="GP34" s="43"/>
      <c r="GQ34" s="43"/>
      <c r="GR34" s="43"/>
      <c r="GS34" s="43"/>
      <c r="GT34" s="43"/>
      <c r="GU34" s="43"/>
      <c r="GV34" s="43"/>
      <c r="GW34" s="43"/>
      <c r="GX34" s="43"/>
      <c r="GY34" s="43"/>
      <c r="GZ34" s="43"/>
      <c r="HA34" s="43"/>
      <c r="HB34" s="43"/>
      <c r="HC34" s="43"/>
      <c r="HD34" s="43"/>
      <c r="HE34" s="43"/>
      <c r="HF34" s="43"/>
      <c r="HG34" s="43"/>
      <c r="HH34" s="43"/>
      <c r="HI34" s="43"/>
      <c r="HJ34" s="43"/>
      <c r="HK34" s="43"/>
      <c r="HL34" s="43"/>
      <c r="HM34" s="43"/>
      <c r="HN34" s="43"/>
      <c r="HO34" s="43"/>
      <c r="HP34" s="43"/>
      <c r="HQ34" s="43"/>
      <c r="HR34" s="43"/>
      <c r="HS34" s="43"/>
      <c r="HT34" s="43"/>
      <c r="HU34" s="43"/>
      <c r="HV34" s="43"/>
      <c r="HW34" s="43"/>
      <c r="HX34" s="43"/>
      <c r="HY34" s="43"/>
      <c r="HZ34" s="43"/>
      <c r="IA34" s="43"/>
      <c r="IB34" s="43"/>
      <c r="IC34" s="43"/>
      <c r="ID34" s="43"/>
      <c r="IE34" s="43"/>
      <c r="IF34" s="43"/>
      <c r="IG34" s="43"/>
      <c r="IH34" s="43"/>
      <c r="II34" s="43"/>
      <c r="IJ34" s="43"/>
      <c r="IK34" s="43"/>
    </row>
    <row r="35" spans="1:245" ht="19.5" customHeight="1">
      <c r="A35" s="43"/>
      <c r="B35" s="43"/>
      <c r="C35" s="43"/>
      <c r="D35" s="43"/>
      <c r="E35" s="43"/>
      <c r="F35" s="43"/>
      <c r="G35" s="43"/>
      <c r="H35" s="44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</row>
    <row r="36" spans="1:245" ht="19.5" customHeight="1">
      <c r="A36" s="43"/>
      <c r="B36" s="43"/>
      <c r="C36" s="43"/>
      <c r="D36" s="43"/>
      <c r="E36" s="46"/>
      <c r="F36" s="46"/>
      <c r="G36" s="46"/>
      <c r="H36" s="44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43"/>
      <c r="DZ36" s="43"/>
      <c r="EA36" s="43"/>
      <c r="EB36" s="43"/>
      <c r="EC36" s="43"/>
      <c r="ED36" s="43"/>
      <c r="EE36" s="43"/>
      <c r="EF36" s="43"/>
      <c r="EG36" s="43"/>
      <c r="EH36" s="43"/>
      <c r="EI36" s="43"/>
      <c r="EJ36" s="43"/>
      <c r="EK36" s="43"/>
      <c r="EL36" s="43"/>
      <c r="EM36" s="43"/>
      <c r="EN36" s="43"/>
      <c r="EO36" s="43"/>
      <c r="EP36" s="43"/>
      <c r="EQ36" s="43"/>
      <c r="ER36" s="43"/>
      <c r="ES36" s="43"/>
      <c r="ET36" s="43"/>
      <c r="EU36" s="43"/>
      <c r="EV36" s="43"/>
      <c r="EW36" s="43"/>
      <c r="EX36" s="43"/>
      <c r="EY36" s="43"/>
      <c r="EZ36" s="43"/>
      <c r="FA36" s="43"/>
      <c r="FB36" s="43"/>
      <c r="FC36" s="43"/>
      <c r="FD36" s="43"/>
      <c r="FE36" s="43"/>
      <c r="FF36" s="43"/>
      <c r="FG36" s="43"/>
      <c r="FH36" s="43"/>
      <c r="FI36" s="43"/>
      <c r="FJ36" s="43"/>
      <c r="FK36" s="43"/>
      <c r="FL36" s="43"/>
      <c r="FM36" s="43"/>
      <c r="FN36" s="43"/>
      <c r="FO36" s="43"/>
      <c r="FP36" s="43"/>
      <c r="FQ36" s="43"/>
      <c r="FR36" s="43"/>
      <c r="FS36" s="43"/>
      <c r="FT36" s="43"/>
      <c r="FU36" s="43"/>
      <c r="FV36" s="43"/>
      <c r="FW36" s="43"/>
      <c r="FX36" s="43"/>
      <c r="FY36" s="43"/>
      <c r="FZ36" s="43"/>
      <c r="GA36" s="43"/>
      <c r="GB36" s="43"/>
      <c r="GC36" s="43"/>
      <c r="GD36" s="43"/>
      <c r="GE36" s="43"/>
      <c r="GF36" s="43"/>
      <c r="GG36" s="43"/>
      <c r="GH36" s="43"/>
      <c r="GI36" s="43"/>
      <c r="GJ36" s="43"/>
      <c r="GK36" s="43"/>
      <c r="GL36" s="43"/>
      <c r="GM36" s="43"/>
      <c r="GN36" s="43"/>
      <c r="GO36" s="43"/>
      <c r="GP36" s="43"/>
      <c r="GQ36" s="43"/>
      <c r="GR36" s="43"/>
      <c r="GS36" s="43"/>
      <c r="GT36" s="43"/>
      <c r="GU36" s="43"/>
      <c r="GV36" s="43"/>
      <c r="GW36" s="43"/>
      <c r="GX36" s="43"/>
      <c r="GY36" s="43"/>
      <c r="GZ36" s="43"/>
      <c r="HA36" s="43"/>
      <c r="HB36" s="43"/>
      <c r="HC36" s="43"/>
      <c r="HD36" s="43"/>
      <c r="HE36" s="43"/>
      <c r="HF36" s="43"/>
      <c r="HG36" s="43"/>
      <c r="HH36" s="43"/>
      <c r="HI36" s="43"/>
      <c r="HJ36" s="43"/>
      <c r="HK36" s="43"/>
      <c r="HL36" s="43"/>
      <c r="HM36" s="43"/>
      <c r="HN36" s="43"/>
      <c r="HO36" s="43"/>
      <c r="HP36" s="43"/>
      <c r="HQ36" s="43"/>
      <c r="HR36" s="43"/>
      <c r="HS36" s="43"/>
      <c r="HT36" s="43"/>
      <c r="HU36" s="43"/>
      <c r="HV36" s="43"/>
      <c r="HW36" s="43"/>
      <c r="HX36" s="43"/>
      <c r="HY36" s="43"/>
      <c r="HZ36" s="43"/>
      <c r="IA36" s="43"/>
      <c r="IB36" s="43"/>
      <c r="IC36" s="43"/>
      <c r="ID36" s="43"/>
      <c r="IE36" s="43"/>
      <c r="IF36" s="43"/>
      <c r="IG36" s="43"/>
      <c r="IH36" s="43"/>
      <c r="II36" s="43"/>
      <c r="IJ36" s="43"/>
      <c r="IK36" s="43"/>
    </row>
    <row r="37" spans="1:245" ht="19.5" customHeight="1">
      <c r="A37" s="47"/>
      <c r="B37" s="47"/>
      <c r="C37" s="47"/>
      <c r="D37" s="47"/>
      <c r="E37" s="48"/>
      <c r="F37" s="48"/>
      <c r="G37" s="48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</row>
    <row r="38" spans="1:245" ht="19.5" customHeight="1">
      <c r="A38" s="49"/>
      <c r="B38" s="49"/>
      <c r="C38" s="49"/>
      <c r="D38" s="49"/>
      <c r="E38" s="49"/>
      <c r="F38" s="49"/>
      <c r="G38" s="49"/>
      <c r="H38" s="50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</row>
    <row r="39" spans="1:245" ht="19.5" customHeight="1">
      <c r="A39" s="47"/>
      <c r="B39" s="47"/>
      <c r="C39" s="47"/>
      <c r="D39" s="47"/>
      <c r="E39" s="47"/>
      <c r="F39" s="47"/>
      <c r="G39" s="47"/>
      <c r="H39" s="50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</row>
    <row r="40" spans="1:245" ht="19.5" customHeight="1">
      <c r="A40" s="51"/>
      <c r="B40" s="51"/>
      <c r="C40" s="51"/>
      <c r="D40" s="51"/>
      <c r="E40" s="51"/>
      <c r="F40" s="47"/>
      <c r="G40" s="47"/>
      <c r="H40" s="50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  <c r="GQ40" s="51"/>
      <c r="GR40" s="51"/>
      <c r="GS40" s="51"/>
      <c r="GT40" s="51"/>
      <c r="GU40" s="51"/>
      <c r="GV40" s="51"/>
      <c r="GW40" s="51"/>
      <c r="GX40" s="51"/>
      <c r="GY40" s="51"/>
      <c r="GZ40" s="51"/>
      <c r="HA40" s="51"/>
      <c r="HB40" s="51"/>
      <c r="HC40" s="51"/>
      <c r="HD40" s="51"/>
      <c r="HE40" s="51"/>
      <c r="HF40" s="51"/>
      <c r="HG40" s="51"/>
      <c r="HH40" s="51"/>
      <c r="HI40" s="51"/>
      <c r="HJ40" s="51"/>
      <c r="HK40" s="51"/>
      <c r="HL40" s="51"/>
      <c r="HM40" s="51"/>
      <c r="HN40" s="51"/>
      <c r="HO40" s="51"/>
      <c r="HP40" s="51"/>
      <c r="HQ40" s="51"/>
      <c r="HR40" s="51"/>
      <c r="HS40" s="51"/>
      <c r="HT40" s="51"/>
      <c r="HU40" s="51"/>
      <c r="HV40" s="51"/>
      <c r="HW40" s="51"/>
      <c r="HX40" s="51"/>
      <c r="HY40" s="51"/>
      <c r="HZ40" s="51"/>
      <c r="IA40" s="51"/>
      <c r="IB40" s="51"/>
      <c r="IC40" s="51"/>
      <c r="ID40" s="51"/>
      <c r="IE40" s="51"/>
      <c r="IF40" s="51"/>
      <c r="IG40" s="51"/>
      <c r="IH40" s="51"/>
      <c r="II40" s="51"/>
      <c r="IJ40" s="51"/>
      <c r="IK40" s="51"/>
    </row>
    <row r="41" spans="1:245" ht="19.5" customHeight="1">
      <c r="A41" s="51"/>
      <c r="B41" s="51"/>
      <c r="C41" s="51"/>
      <c r="D41" s="51"/>
      <c r="E41" s="51"/>
      <c r="F41" s="47"/>
      <c r="G41" s="47"/>
      <c r="H41" s="50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  <c r="GQ41" s="51"/>
      <c r="GR41" s="51"/>
      <c r="GS41" s="51"/>
      <c r="GT41" s="51"/>
      <c r="GU41" s="51"/>
      <c r="GV41" s="51"/>
      <c r="GW41" s="51"/>
      <c r="GX41" s="51"/>
      <c r="GY41" s="51"/>
      <c r="GZ41" s="51"/>
      <c r="HA41" s="51"/>
      <c r="HB41" s="51"/>
      <c r="HC41" s="51"/>
      <c r="HD41" s="51"/>
      <c r="HE41" s="51"/>
      <c r="HF41" s="51"/>
      <c r="HG41" s="51"/>
      <c r="HH41" s="51"/>
      <c r="HI41" s="51"/>
      <c r="HJ41" s="51"/>
      <c r="HK41" s="51"/>
      <c r="HL41" s="51"/>
      <c r="HM41" s="51"/>
      <c r="HN41" s="51"/>
      <c r="HO41" s="51"/>
      <c r="HP41" s="51"/>
      <c r="HQ41" s="51"/>
      <c r="HR41" s="51"/>
      <c r="HS41" s="51"/>
      <c r="HT41" s="51"/>
      <c r="HU41" s="51"/>
      <c r="HV41" s="51"/>
      <c r="HW41" s="51"/>
      <c r="HX41" s="51"/>
      <c r="HY41" s="51"/>
      <c r="HZ41" s="51"/>
      <c r="IA41" s="51"/>
      <c r="IB41" s="51"/>
      <c r="IC41" s="51"/>
      <c r="ID41" s="51"/>
      <c r="IE41" s="51"/>
      <c r="IF41" s="51"/>
      <c r="IG41" s="51"/>
      <c r="IH41" s="51"/>
      <c r="II41" s="51"/>
      <c r="IJ41" s="51"/>
      <c r="IK41" s="51"/>
    </row>
    <row r="42" spans="1:245" ht="19.5" customHeight="1">
      <c r="A42" s="51"/>
      <c r="B42" s="51"/>
      <c r="C42" s="51"/>
      <c r="D42" s="51"/>
      <c r="E42" s="51"/>
      <c r="F42" s="47"/>
      <c r="G42" s="47"/>
      <c r="H42" s="50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  <c r="GQ42" s="51"/>
      <c r="GR42" s="51"/>
      <c r="GS42" s="51"/>
      <c r="GT42" s="51"/>
      <c r="GU42" s="51"/>
      <c r="GV42" s="51"/>
      <c r="GW42" s="51"/>
      <c r="GX42" s="51"/>
      <c r="GY42" s="51"/>
      <c r="GZ42" s="51"/>
      <c r="HA42" s="51"/>
      <c r="HB42" s="51"/>
      <c r="HC42" s="51"/>
      <c r="HD42" s="51"/>
      <c r="HE42" s="51"/>
      <c r="HF42" s="51"/>
      <c r="HG42" s="51"/>
      <c r="HH42" s="51"/>
      <c r="HI42" s="51"/>
      <c r="HJ42" s="51"/>
      <c r="HK42" s="51"/>
      <c r="HL42" s="51"/>
      <c r="HM42" s="51"/>
      <c r="HN42" s="51"/>
      <c r="HO42" s="51"/>
      <c r="HP42" s="51"/>
      <c r="HQ42" s="51"/>
      <c r="HR42" s="51"/>
      <c r="HS42" s="51"/>
      <c r="HT42" s="51"/>
      <c r="HU42" s="51"/>
      <c r="HV42" s="51"/>
      <c r="HW42" s="51"/>
      <c r="HX42" s="51"/>
      <c r="HY42" s="51"/>
      <c r="HZ42" s="51"/>
      <c r="IA42" s="51"/>
      <c r="IB42" s="51"/>
      <c r="IC42" s="51"/>
      <c r="ID42" s="51"/>
      <c r="IE42" s="51"/>
      <c r="IF42" s="51"/>
      <c r="IG42" s="51"/>
      <c r="IH42" s="51"/>
      <c r="II42" s="51"/>
      <c r="IJ42" s="51"/>
      <c r="IK42" s="51"/>
    </row>
    <row r="43" spans="1:245" ht="19.5" customHeight="1">
      <c r="A43" s="51"/>
      <c r="B43" s="51"/>
      <c r="C43" s="51"/>
      <c r="D43" s="51"/>
      <c r="E43" s="51"/>
      <c r="F43" s="47"/>
      <c r="G43" s="47"/>
      <c r="H43" s="50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51"/>
      <c r="AZ43" s="51"/>
      <c r="BA43" s="51"/>
      <c r="BB43" s="51"/>
      <c r="BC43" s="51"/>
      <c r="BD43" s="51"/>
      <c r="BE43" s="51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  <c r="GQ43" s="51"/>
      <c r="GR43" s="51"/>
      <c r="GS43" s="51"/>
      <c r="GT43" s="51"/>
      <c r="GU43" s="51"/>
      <c r="GV43" s="51"/>
      <c r="GW43" s="51"/>
      <c r="GX43" s="51"/>
      <c r="GY43" s="51"/>
      <c r="GZ43" s="51"/>
      <c r="HA43" s="51"/>
      <c r="HB43" s="51"/>
      <c r="HC43" s="51"/>
      <c r="HD43" s="51"/>
      <c r="HE43" s="51"/>
      <c r="HF43" s="51"/>
      <c r="HG43" s="51"/>
      <c r="HH43" s="51"/>
      <c r="HI43" s="51"/>
      <c r="HJ43" s="51"/>
      <c r="HK43" s="51"/>
      <c r="HL43" s="51"/>
      <c r="HM43" s="51"/>
      <c r="HN43" s="51"/>
      <c r="HO43" s="51"/>
      <c r="HP43" s="51"/>
      <c r="HQ43" s="51"/>
      <c r="HR43" s="51"/>
      <c r="HS43" s="51"/>
      <c r="HT43" s="51"/>
      <c r="HU43" s="51"/>
      <c r="HV43" s="51"/>
      <c r="HW43" s="51"/>
      <c r="HX43" s="51"/>
      <c r="HY43" s="51"/>
      <c r="HZ43" s="51"/>
      <c r="IA43" s="51"/>
      <c r="IB43" s="51"/>
      <c r="IC43" s="51"/>
      <c r="ID43" s="51"/>
      <c r="IE43" s="51"/>
      <c r="IF43" s="51"/>
      <c r="IG43" s="51"/>
      <c r="IH43" s="51"/>
      <c r="II43" s="51"/>
      <c r="IJ43" s="51"/>
      <c r="IK43" s="51"/>
    </row>
    <row r="44" spans="1:245" ht="19.5" customHeight="1">
      <c r="A44" s="51"/>
      <c r="B44" s="51"/>
      <c r="C44" s="51"/>
      <c r="D44" s="51"/>
      <c r="E44" s="51"/>
      <c r="F44" s="47"/>
      <c r="G44" s="47"/>
      <c r="H44" s="50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  <c r="GQ44" s="51"/>
      <c r="GR44" s="51"/>
      <c r="GS44" s="51"/>
      <c r="GT44" s="51"/>
      <c r="GU44" s="51"/>
      <c r="GV44" s="51"/>
      <c r="GW44" s="51"/>
      <c r="GX44" s="51"/>
      <c r="GY44" s="51"/>
      <c r="GZ44" s="51"/>
      <c r="HA44" s="51"/>
      <c r="HB44" s="51"/>
      <c r="HC44" s="51"/>
      <c r="HD44" s="51"/>
      <c r="HE44" s="51"/>
      <c r="HF44" s="51"/>
      <c r="HG44" s="51"/>
      <c r="HH44" s="51"/>
      <c r="HI44" s="51"/>
      <c r="HJ44" s="51"/>
      <c r="HK44" s="51"/>
      <c r="HL44" s="51"/>
      <c r="HM44" s="51"/>
      <c r="HN44" s="51"/>
      <c r="HO44" s="51"/>
      <c r="HP44" s="51"/>
      <c r="HQ44" s="51"/>
      <c r="HR44" s="51"/>
      <c r="HS44" s="51"/>
      <c r="HT44" s="51"/>
      <c r="HU44" s="51"/>
      <c r="HV44" s="51"/>
      <c r="HW44" s="51"/>
      <c r="HX44" s="51"/>
      <c r="HY44" s="51"/>
      <c r="HZ44" s="51"/>
      <c r="IA44" s="51"/>
      <c r="IB44" s="51"/>
      <c r="IC44" s="51"/>
      <c r="ID44" s="51"/>
      <c r="IE44" s="51"/>
      <c r="IF44" s="51"/>
      <c r="IG44" s="51"/>
      <c r="IH44" s="51"/>
      <c r="II44" s="51"/>
      <c r="IJ44" s="51"/>
      <c r="IK44" s="51"/>
    </row>
    <row r="45" spans="1:245" ht="19.5" customHeight="1">
      <c r="A45" s="51"/>
      <c r="B45" s="51"/>
      <c r="C45" s="51"/>
      <c r="D45" s="51"/>
      <c r="E45" s="51"/>
      <c r="F45" s="47"/>
      <c r="G45" s="47"/>
      <c r="H45" s="50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</row>
    <row r="46" spans="1:245" ht="19.5" customHeight="1">
      <c r="A46" s="51"/>
      <c r="B46" s="51"/>
      <c r="C46" s="51"/>
      <c r="D46" s="51"/>
      <c r="E46" s="51"/>
      <c r="F46" s="47"/>
      <c r="G46" s="47"/>
      <c r="H46" s="50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51"/>
      <c r="AW46" s="51"/>
      <c r="AX46" s="51"/>
      <c r="AY46" s="51"/>
      <c r="AZ46" s="51"/>
      <c r="BA46" s="51"/>
      <c r="BB46" s="51"/>
      <c r="BC46" s="51"/>
      <c r="BD46" s="51"/>
      <c r="BE46" s="51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  <c r="GQ46" s="51"/>
      <c r="GR46" s="51"/>
      <c r="GS46" s="51"/>
      <c r="GT46" s="51"/>
      <c r="GU46" s="51"/>
      <c r="GV46" s="51"/>
      <c r="GW46" s="51"/>
      <c r="GX46" s="51"/>
      <c r="GY46" s="51"/>
      <c r="GZ46" s="51"/>
      <c r="HA46" s="51"/>
      <c r="HB46" s="51"/>
      <c r="HC46" s="51"/>
      <c r="HD46" s="51"/>
      <c r="HE46" s="51"/>
      <c r="HF46" s="51"/>
      <c r="HG46" s="51"/>
      <c r="HH46" s="51"/>
      <c r="HI46" s="51"/>
      <c r="HJ46" s="51"/>
      <c r="HK46" s="51"/>
      <c r="HL46" s="51"/>
      <c r="HM46" s="51"/>
      <c r="HN46" s="51"/>
      <c r="HO46" s="51"/>
      <c r="HP46" s="51"/>
      <c r="HQ46" s="51"/>
      <c r="HR46" s="51"/>
      <c r="HS46" s="51"/>
      <c r="HT46" s="51"/>
      <c r="HU46" s="51"/>
      <c r="HV46" s="51"/>
      <c r="HW46" s="51"/>
      <c r="HX46" s="51"/>
      <c r="HY46" s="51"/>
      <c r="HZ46" s="51"/>
      <c r="IA46" s="51"/>
      <c r="IB46" s="51"/>
      <c r="IC46" s="51"/>
      <c r="ID46" s="51"/>
      <c r="IE46" s="51"/>
      <c r="IF46" s="51"/>
      <c r="IG46" s="51"/>
      <c r="IH46" s="51"/>
      <c r="II46" s="51"/>
      <c r="IJ46" s="51"/>
      <c r="IK46" s="51"/>
    </row>
    <row r="47" spans="1:245" ht="19.5" customHeight="1">
      <c r="A47" s="51"/>
      <c r="B47" s="51"/>
      <c r="C47" s="51"/>
      <c r="D47" s="51"/>
      <c r="E47" s="51"/>
      <c r="F47" s="47"/>
      <c r="G47" s="47"/>
      <c r="H47" s="50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51"/>
      <c r="AZ47" s="51"/>
      <c r="BA47" s="51"/>
      <c r="BB47" s="51"/>
      <c r="BC47" s="51"/>
      <c r="BD47" s="51"/>
      <c r="BE47" s="51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  <c r="GQ47" s="51"/>
      <c r="GR47" s="51"/>
      <c r="GS47" s="51"/>
      <c r="GT47" s="51"/>
      <c r="GU47" s="51"/>
      <c r="GV47" s="51"/>
      <c r="GW47" s="51"/>
      <c r="GX47" s="51"/>
      <c r="GY47" s="51"/>
      <c r="GZ47" s="51"/>
      <c r="HA47" s="51"/>
      <c r="HB47" s="51"/>
      <c r="HC47" s="51"/>
      <c r="HD47" s="51"/>
      <c r="HE47" s="51"/>
      <c r="HF47" s="51"/>
      <c r="HG47" s="51"/>
      <c r="HH47" s="51"/>
      <c r="HI47" s="51"/>
      <c r="HJ47" s="51"/>
      <c r="HK47" s="51"/>
      <c r="HL47" s="51"/>
      <c r="HM47" s="51"/>
      <c r="HN47" s="51"/>
      <c r="HO47" s="51"/>
      <c r="HP47" s="51"/>
      <c r="HQ47" s="51"/>
      <c r="HR47" s="51"/>
      <c r="HS47" s="51"/>
      <c r="HT47" s="51"/>
      <c r="HU47" s="51"/>
      <c r="HV47" s="51"/>
      <c r="HW47" s="51"/>
      <c r="HX47" s="51"/>
      <c r="HY47" s="51"/>
      <c r="HZ47" s="51"/>
      <c r="IA47" s="51"/>
      <c r="IB47" s="51"/>
      <c r="IC47" s="51"/>
      <c r="ID47" s="51"/>
      <c r="IE47" s="51"/>
      <c r="IF47" s="51"/>
      <c r="IG47" s="51"/>
      <c r="IH47" s="51"/>
      <c r="II47" s="51"/>
      <c r="IJ47" s="51"/>
      <c r="IK47" s="51"/>
    </row>
    <row r="48" spans="1:245" ht="19.5" customHeight="1">
      <c r="A48" s="51"/>
      <c r="B48" s="51"/>
      <c r="C48" s="51"/>
      <c r="D48" s="51"/>
      <c r="E48" s="51"/>
      <c r="F48" s="47"/>
      <c r="G48" s="47"/>
      <c r="H48" s="50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  <c r="HZ48" s="51"/>
      <c r="IA48" s="51"/>
      <c r="IB48" s="51"/>
      <c r="IC48" s="51"/>
      <c r="ID48" s="51"/>
      <c r="IE48" s="51"/>
      <c r="IF48" s="51"/>
      <c r="IG48" s="51"/>
      <c r="IH48" s="51"/>
      <c r="II48" s="51"/>
      <c r="IJ48" s="51"/>
      <c r="IK48" s="51"/>
    </row>
    <row r="49" spans="1:245" ht="19.5" customHeight="1">
      <c r="A49" s="51"/>
      <c r="B49" s="51"/>
      <c r="C49" s="51"/>
      <c r="D49" s="51"/>
      <c r="E49" s="51"/>
      <c r="F49" s="47"/>
      <c r="G49" s="47"/>
      <c r="H49" s="5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  <c r="HZ49" s="51"/>
      <c r="IA49" s="51"/>
      <c r="IB49" s="51"/>
      <c r="IC49" s="51"/>
      <c r="ID49" s="51"/>
      <c r="IE49" s="51"/>
      <c r="IF49" s="51"/>
      <c r="IG49" s="51"/>
      <c r="IH49" s="51"/>
      <c r="II49" s="51"/>
      <c r="IJ49" s="51"/>
      <c r="IK49" s="51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O15"/>
  <sheetViews>
    <sheetView showGridLines="0" showZeros="0" tabSelected="1" zoomScalePageLayoutView="0" workbookViewId="0" topLeftCell="A1">
      <selection activeCell="G13" sqref="G13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6.50390625" style="3" customWidth="1"/>
    <col min="5" max="5" width="26.00390625" style="3" customWidth="1"/>
    <col min="6" max="6" width="9.75390625" style="3" customWidth="1"/>
    <col min="7" max="7" width="7.625" style="3" bestFit="1" customWidth="1"/>
    <col min="8" max="22" width="6.875" style="3" customWidth="1"/>
    <col min="23" max="23" width="8.625" style="3" customWidth="1"/>
    <col min="24" max="16384" width="6.875" style="3" customWidth="1"/>
  </cols>
  <sheetData>
    <row r="1" spans="1:3" s="1" customFormat="1" ht="19.5" customHeight="1">
      <c r="A1" s="207" t="s">
        <v>285</v>
      </c>
      <c r="B1" s="208"/>
      <c r="C1" s="208"/>
    </row>
    <row r="2" spans="1:93" ht="12.75" customHeight="1">
      <c r="A2" s="4"/>
      <c r="CO2" s="3" t="s">
        <v>147</v>
      </c>
    </row>
    <row r="3" spans="1:93" ht="23.25" customHeight="1">
      <c r="A3" s="5" t="s">
        <v>148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</row>
    <row r="4" spans="1:93" ht="15.75" customHeight="1">
      <c r="A4" s="238" t="s">
        <v>322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CO4" s="161" t="s">
        <v>273</v>
      </c>
    </row>
    <row r="5" spans="1:93" ht="15.75" customHeight="1">
      <c r="A5" s="8" t="s">
        <v>122</v>
      </c>
      <c r="B5" s="8"/>
      <c r="C5" s="24"/>
      <c r="D5" s="229" t="s">
        <v>43</v>
      </c>
      <c r="E5" s="229" t="s">
        <v>149</v>
      </c>
      <c r="F5" s="230" t="s">
        <v>32</v>
      </c>
      <c r="G5" s="10" t="s">
        <v>150</v>
      </c>
      <c r="H5" s="8"/>
      <c r="I5" s="8"/>
      <c r="J5" s="8"/>
      <c r="K5" s="8"/>
      <c r="L5" s="8"/>
      <c r="M5" s="8" t="s">
        <v>151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9"/>
      <c r="AC5" s="19"/>
      <c r="AD5" s="19"/>
      <c r="AE5" s="19"/>
      <c r="AF5" s="19"/>
      <c r="AG5" s="19"/>
      <c r="AH5" s="19"/>
      <c r="AI5" s="8" t="s">
        <v>152</v>
      </c>
      <c r="AJ5" s="8"/>
      <c r="AK5" s="8"/>
      <c r="AL5" s="8"/>
      <c r="AM5" s="8"/>
      <c r="AN5" s="8"/>
      <c r="AO5" s="8"/>
      <c r="AP5" s="8"/>
      <c r="AQ5" s="8" t="s">
        <v>153</v>
      </c>
      <c r="AR5" s="8"/>
      <c r="AS5" s="8"/>
      <c r="AT5" s="8"/>
      <c r="AU5" s="8"/>
      <c r="AV5" s="8"/>
      <c r="AW5" s="8"/>
      <c r="AX5" s="8" t="s">
        <v>154</v>
      </c>
      <c r="AY5" s="8"/>
      <c r="AZ5" s="8"/>
      <c r="BA5" s="8"/>
      <c r="BB5" s="8" t="s">
        <v>155</v>
      </c>
      <c r="BC5" s="8"/>
      <c r="BD5" s="8"/>
      <c r="BE5" s="8" t="s">
        <v>156</v>
      </c>
      <c r="BF5" s="8"/>
      <c r="BG5" s="8"/>
      <c r="BH5" s="8"/>
      <c r="BI5" s="8" t="s">
        <v>157</v>
      </c>
      <c r="BJ5" s="8"/>
      <c r="BK5" s="8"/>
      <c r="BL5" s="8" t="s">
        <v>88</v>
      </c>
      <c r="BM5" s="8"/>
      <c r="BN5" s="8"/>
      <c r="BO5" s="8"/>
      <c r="BP5" s="8"/>
      <c r="BQ5" s="8"/>
      <c r="BR5" s="8" t="s">
        <v>158</v>
      </c>
      <c r="BS5" s="8"/>
      <c r="BT5" s="8"/>
      <c r="BU5" s="8" t="s">
        <v>159</v>
      </c>
      <c r="BV5" s="8"/>
      <c r="BW5" s="8"/>
      <c r="BX5" s="8"/>
      <c r="BY5" s="8"/>
      <c r="BZ5" s="8" t="s">
        <v>92</v>
      </c>
      <c r="CA5" s="8"/>
      <c r="CB5" s="8"/>
      <c r="CC5" s="8" t="s">
        <v>90</v>
      </c>
      <c r="CD5" s="8"/>
      <c r="CE5" s="8"/>
      <c r="CF5" s="8"/>
      <c r="CG5" s="8"/>
      <c r="CH5" s="8" t="s">
        <v>160</v>
      </c>
      <c r="CI5" s="8"/>
      <c r="CJ5" s="8"/>
      <c r="CK5" s="8" t="s">
        <v>95</v>
      </c>
      <c r="CL5" s="8"/>
      <c r="CM5" s="8"/>
      <c r="CN5" s="8"/>
      <c r="CO5" s="8"/>
    </row>
    <row r="6" spans="1:93" ht="17.25" customHeight="1">
      <c r="A6" s="229" t="s">
        <v>52</v>
      </c>
      <c r="B6" s="229" t="s">
        <v>53</v>
      </c>
      <c r="C6" s="229" t="s">
        <v>54</v>
      </c>
      <c r="D6" s="229"/>
      <c r="E6" s="229"/>
      <c r="F6" s="230"/>
      <c r="G6" s="229" t="s">
        <v>47</v>
      </c>
      <c r="H6" s="227" t="s">
        <v>161</v>
      </c>
      <c r="I6" s="227" t="s">
        <v>162</v>
      </c>
      <c r="J6" s="227" t="s">
        <v>163</v>
      </c>
      <c r="K6" s="233" t="s">
        <v>271</v>
      </c>
      <c r="L6" s="227" t="s">
        <v>164</v>
      </c>
      <c r="M6" s="229" t="s">
        <v>47</v>
      </c>
      <c r="N6" s="229" t="s">
        <v>165</v>
      </c>
      <c r="O6" s="221" t="s">
        <v>243</v>
      </c>
      <c r="P6" s="221" t="s">
        <v>244</v>
      </c>
      <c r="Q6" s="221" t="s">
        <v>224</v>
      </c>
      <c r="R6" s="221" t="s">
        <v>225</v>
      </c>
      <c r="S6" s="221" t="s">
        <v>226</v>
      </c>
      <c r="T6" s="221" t="s">
        <v>227</v>
      </c>
      <c r="U6" s="223" t="s">
        <v>270</v>
      </c>
      <c r="V6" s="221" t="s">
        <v>229</v>
      </c>
      <c r="W6" s="223" t="s">
        <v>268</v>
      </c>
      <c r="X6" s="229" t="s">
        <v>166</v>
      </c>
      <c r="Y6" s="229" t="s">
        <v>167</v>
      </c>
      <c r="Z6" s="224" t="s">
        <v>135</v>
      </c>
      <c r="AA6" s="227" t="s">
        <v>168</v>
      </c>
      <c r="AB6" s="224" t="s">
        <v>269</v>
      </c>
      <c r="AC6" s="224" t="s">
        <v>235</v>
      </c>
      <c r="AD6" s="223" t="s">
        <v>236</v>
      </c>
      <c r="AE6" s="224" t="s">
        <v>133</v>
      </c>
      <c r="AF6" s="224" t="s">
        <v>169</v>
      </c>
      <c r="AG6" s="224" t="s">
        <v>239</v>
      </c>
      <c r="AH6" s="227" t="s">
        <v>170</v>
      </c>
      <c r="AI6" s="229" t="s">
        <v>47</v>
      </c>
      <c r="AJ6" s="227" t="s">
        <v>114</v>
      </c>
      <c r="AK6" s="227" t="s">
        <v>171</v>
      </c>
      <c r="AL6" s="227" t="s">
        <v>172</v>
      </c>
      <c r="AM6" s="227" t="s">
        <v>173</v>
      </c>
      <c r="AN6" s="227" t="s">
        <v>174</v>
      </c>
      <c r="AO6" s="227" t="s">
        <v>175</v>
      </c>
      <c r="AP6" s="227" t="s">
        <v>94</v>
      </c>
      <c r="AQ6" s="227" t="s">
        <v>47</v>
      </c>
      <c r="AR6" s="227" t="s">
        <v>114</v>
      </c>
      <c r="AS6" s="227" t="s">
        <v>171</v>
      </c>
      <c r="AT6" s="227" t="s">
        <v>172</v>
      </c>
      <c r="AU6" s="227" t="s">
        <v>174</v>
      </c>
      <c r="AV6" s="227" t="s">
        <v>175</v>
      </c>
      <c r="AW6" s="227" t="s">
        <v>94</v>
      </c>
      <c r="AX6" s="229" t="s">
        <v>47</v>
      </c>
      <c r="AY6" s="227" t="s">
        <v>86</v>
      </c>
      <c r="AZ6" s="227" t="s">
        <v>87</v>
      </c>
      <c r="BA6" s="227" t="s">
        <v>176</v>
      </c>
      <c r="BB6" s="227" t="s">
        <v>47</v>
      </c>
      <c r="BC6" s="227" t="s">
        <v>177</v>
      </c>
      <c r="BD6" s="227" t="s">
        <v>178</v>
      </c>
      <c r="BE6" s="229" t="s">
        <v>47</v>
      </c>
      <c r="BF6" s="227" t="s">
        <v>179</v>
      </c>
      <c r="BG6" s="227" t="s">
        <v>180</v>
      </c>
      <c r="BH6" s="227" t="s">
        <v>181</v>
      </c>
      <c r="BI6" s="227" t="s">
        <v>47</v>
      </c>
      <c r="BJ6" s="227" t="s">
        <v>182</v>
      </c>
      <c r="BK6" s="227" t="s">
        <v>183</v>
      </c>
      <c r="BL6" s="227" t="s">
        <v>47</v>
      </c>
      <c r="BM6" s="227" t="s">
        <v>184</v>
      </c>
      <c r="BN6" s="227" t="s">
        <v>185</v>
      </c>
      <c r="BO6" s="227" t="s">
        <v>186</v>
      </c>
      <c r="BP6" s="224" t="s">
        <v>187</v>
      </c>
      <c r="BQ6" s="227" t="s">
        <v>188</v>
      </c>
      <c r="BR6" s="224" t="s">
        <v>47</v>
      </c>
      <c r="BS6" s="226" t="s">
        <v>158</v>
      </c>
      <c r="BT6" s="226" t="s">
        <v>189</v>
      </c>
      <c r="BU6" s="226" t="s">
        <v>47</v>
      </c>
      <c r="BV6" s="226" t="s">
        <v>110</v>
      </c>
      <c r="BW6" s="226" t="s">
        <v>111</v>
      </c>
      <c r="BX6" s="226" t="s">
        <v>190</v>
      </c>
      <c r="BY6" s="226" t="s">
        <v>191</v>
      </c>
      <c r="BZ6" s="231" t="s">
        <v>47</v>
      </c>
      <c r="CA6" s="227" t="s">
        <v>112</v>
      </c>
      <c r="CB6" s="224" t="s">
        <v>113</v>
      </c>
      <c r="CC6" s="231" t="s">
        <v>47</v>
      </c>
      <c r="CD6" s="227" t="s">
        <v>192</v>
      </c>
      <c r="CE6" s="227" t="s">
        <v>193</v>
      </c>
      <c r="CF6" s="227" t="s">
        <v>194</v>
      </c>
      <c r="CG6" s="224" t="s">
        <v>195</v>
      </c>
      <c r="CH6" s="228" t="s">
        <v>47</v>
      </c>
      <c r="CI6" s="229" t="s">
        <v>117</v>
      </c>
      <c r="CJ6" s="230" t="s">
        <v>118</v>
      </c>
      <c r="CK6" s="226" t="s">
        <v>47</v>
      </c>
      <c r="CL6" s="226" t="s">
        <v>196</v>
      </c>
      <c r="CM6" s="226" t="s">
        <v>197</v>
      </c>
      <c r="CN6" s="226" t="s">
        <v>198</v>
      </c>
      <c r="CO6" s="226" t="s">
        <v>95</v>
      </c>
    </row>
    <row r="7" spans="1:93" ht="18" customHeight="1">
      <c r="A7" s="229"/>
      <c r="B7" s="229"/>
      <c r="C7" s="229"/>
      <c r="D7" s="229"/>
      <c r="E7" s="229"/>
      <c r="F7" s="230"/>
      <c r="G7" s="229"/>
      <c r="H7" s="227"/>
      <c r="I7" s="227"/>
      <c r="J7" s="227"/>
      <c r="K7" s="225"/>
      <c r="L7" s="232"/>
      <c r="M7" s="229"/>
      <c r="N7" s="229"/>
      <c r="O7" s="222"/>
      <c r="P7" s="222"/>
      <c r="Q7" s="222"/>
      <c r="R7" s="222"/>
      <c r="S7" s="222"/>
      <c r="T7" s="222"/>
      <c r="U7" s="222"/>
      <c r="V7" s="222"/>
      <c r="W7" s="222"/>
      <c r="X7" s="229"/>
      <c r="Y7" s="229"/>
      <c r="Z7" s="224"/>
      <c r="AA7" s="227"/>
      <c r="AB7" s="224"/>
      <c r="AC7" s="224"/>
      <c r="AD7" s="225"/>
      <c r="AE7" s="224"/>
      <c r="AF7" s="224"/>
      <c r="AG7" s="224"/>
      <c r="AH7" s="227"/>
      <c r="AI7" s="229"/>
      <c r="AJ7" s="227"/>
      <c r="AK7" s="227"/>
      <c r="AL7" s="227"/>
      <c r="AM7" s="227"/>
      <c r="AN7" s="227"/>
      <c r="AO7" s="227"/>
      <c r="AP7" s="227"/>
      <c r="AQ7" s="227"/>
      <c r="AR7" s="227"/>
      <c r="AS7" s="227"/>
      <c r="AT7" s="227"/>
      <c r="AU7" s="227"/>
      <c r="AV7" s="227"/>
      <c r="AW7" s="227"/>
      <c r="AX7" s="229"/>
      <c r="AY7" s="227"/>
      <c r="AZ7" s="227"/>
      <c r="BA7" s="227"/>
      <c r="BB7" s="227"/>
      <c r="BC7" s="227"/>
      <c r="BD7" s="227"/>
      <c r="BE7" s="229"/>
      <c r="BF7" s="227"/>
      <c r="BG7" s="227"/>
      <c r="BH7" s="227"/>
      <c r="BI7" s="227"/>
      <c r="BJ7" s="227"/>
      <c r="BK7" s="227"/>
      <c r="BL7" s="227"/>
      <c r="BM7" s="227"/>
      <c r="BN7" s="227"/>
      <c r="BO7" s="227"/>
      <c r="BP7" s="224"/>
      <c r="BQ7" s="227"/>
      <c r="BR7" s="224"/>
      <c r="BS7" s="226"/>
      <c r="BT7" s="226"/>
      <c r="BU7" s="226"/>
      <c r="BV7" s="226"/>
      <c r="BW7" s="226"/>
      <c r="BX7" s="226"/>
      <c r="BY7" s="226"/>
      <c r="BZ7" s="231"/>
      <c r="CA7" s="227"/>
      <c r="CB7" s="224"/>
      <c r="CC7" s="231"/>
      <c r="CD7" s="227"/>
      <c r="CE7" s="227"/>
      <c r="CF7" s="227"/>
      <c r="CG7" s="224"/>
      <c r="CH7" s="228"/>
      <c r="CI7" s="229"/>
      <c r="CJ7" s="230"/>
      <c r="CK7" s="226"/>
      <c r="CL7" s="226"/>
      <c r="CM7" s="226"/>
      <c r="CN7" s="226"/>
      <c r="CO7" s="226"/>
    </row>
    <row r="8" spans="1:93" s="2" customFormat="1" ht="16.5" customHeight="1">
      <c r="A8" s="11" t="s">
        <v>199</v>
      </c>
      <c r="B8" s="11" t="s">
        <v>199</v>
      </c>
      <c r="C8" s="11" t="s">
        <v>199</v>
      </c>
      <c r="D8" s="11" t="s">
        <v>199</v>
      </c>
      <c r="E8" s="11" t="s">
        <v>199</v>
      </c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56"/>
      <c r="L8" s="156">
        <v>6</v>
      </c>
      <c r="M8" s="11">
        <v>7</v>
      </c>
      <c r="N8" s="11">
        <v>8</v>
      </c>
      <c r="O8" s="11">
        <v>9</v>
      </c>
      <c r="P8" s="11">
        <v>10</v>
      </c>
      <c r="Q8" s="11">
        <v>11</v>
      </c>
      <c r="R8" s="11">
        <v>12</v>
      </c>
      <c r="S8" s="11">
        <v>13</v>
      </c>
      <c r="T8" s="11">
        <v>14</v>
      </c>
      <c r="U8" s="11">
        <v>15</v>
      </c>
      <c r="V8" s="11">
        <v>16</v>
      </c>
      <c r="W8" s="11">
        <v>17</v>
      </c>
      <c r="X8" s="11">
        <v>18</v>
      </c>
      <c r="Y8" s="11">
        <v>19</v>
      </c>
      <c r="Z8" s="11">
        <v>20</v>
      </c>
      <c r="AA8" s="11">
        <v>21</v>
      </c>
      <c r="AB8" s="11">
        <v>22</v>
      </c>
      <c r="AC8" s="11">
        <v>23</v>
      </c>
      <c r="AD8" s="11">
        <v>24</v>
      </c>
      <c r="AE8" s="11">
        <v>25</v>
      </c>
      <c r="AF8" s="11">
        <v>26</v>
      </c>
      <c r="AG8" s="11">
        <v>27</v>
      </c>
      <c r="AH8" s="11">
        <v>28</v>
      </c>
      <c r="AI8" s="11">
        <v>29</v>
      </c>
      <c r="AJ8" s="11">
        <v>30</v>
      </c>
      <c r="AK8" s="11">
        <v>31</v>
      </c>
      <c r="AL8" s="11">
        <v>32</v>
      </c>
      <c r="AM8" s="11">
        <v>33</v>
      </c>
      <c r="AN8" s="11">
        <v>34</v>
      </c>
      <c r="AO8" s="11">
        <v>35</v>
      </c>
      <c r="AP8" s="11">
        <v>36</v>
      </c>
      <c r="AQ8" s="11">
        <v>37</v>
      </c>
      <c r="AR8" s="11">
        <v>38</v>
      </c>
      <c r="AS8" s="11">
        <v>28</v>
      </c>
      <c r="AT8" s="11">
        <v>29</v>
      </c>
      <c r="AU8" s="11">
        <v>30</v>
      </c>
      <c r="AV8" s="11">
        <v>31</v>
      </c>
      <c r="AW8" s="11">
        <v>32</v>
      </c>
      <c r="AX8" s="11">
        <v>33</v>
      </c>
      <c r="AY8" s="11">
        <v>34</v>
      </c>
      <c r="AZ8" s="11">
        <v>35</v>
      </c>
      <c r="BA8" s="11">
        <v>36</v>
      </c>
      <c r="BB8" s="11">
        <v>37</v>
      </c>
      <c r="BC8" s="11">
        <v>38</v>
      </c>
      <c r="BD8" s="11">
        <v>39</v>
      </c>
      <c r="BE8" s="11">
        <v>40</v>
      </c>
      <c r="BF8" s="11">
        <v>41</v>
      </c>
      <c r="BG8" s="11">
        <v>42</v>
      </c>
      <c r="BH8" s="11">
        <v>43</v>
      </c>
      <c r="BI8" s="11">
        <v>44</v>
      </c>
      <c r="BJ8" s="11">
        <v>45</v>
      </c>
      <c r="BK8" s="11">
        <v>46</v>
      </c>
      <c r="BL8" s="11">
        <v>47</v>
      </c>
      <c r="BM8" s="11">
        <v>48</v>
      </c>
      <c r="BN8" s="11">
        <v>49</v>
      </c>
      <c r="BO8" s="11">
        <v>50</v>
      </c>
      <c r="BP8" s="11">
        <v>51</v>
      </c>
      <c r="BQ8" s="11">
        <v>52</v>
      </c>
      <c r="BR8" s="11">
        <v>53</v>
      </c>
      <c r="BS8" s="11">
        <v>54</v>
      </c>
      <c r="BT8" s="11">
        <v>55</v>
      </c>
      <c r="BU8" s="11">
        <v>56</v>
      </c>
      <c r="BV8" s="11">
        <v>57</v>
      </c>
      <c r="BW8" s="11">
        <v>58</v>
      </c>
      <c r="BX8" s="11">
        <v>59</v>
      </c>
      <c r="BY8" s="11">
        <v>60</v>
      </c>
      <c r="BZ8" s="11">
        <v>61</v>
      </c>
      <c r="CA8" s="11">
        <v>62</v>
      </c>
      <c r="CB8" s="11">
        <v>63</v>
      </c>
      <c r="CC8" s="11">
        <v>64</v>
      </c>
      <c r="CD8" s="11">
        <v>65</v>
      </c>
      <c r="CE8" s="11">
        <v>66</v>
      </c>
      <c r="CF8" s="11">
        <v>67</v>
      </c>
      <c r="CG8" s="11">
        <v>68</v>
      </c>
      <c r="CH8" s="11">
        <v>69</v>
      </c>
      <c r="CI8" s="11">
        <v>70</v>
      </c>
      <c r="CJ8" s="11">
        <v>71</v>
      </c>
      <c r="CK8" s="11">
        <v>72</v>
      </c>
      <c r="CL8" s="11">
        <v>73</v>
      </c>
      <c r="CM8" s="11">
        <v>74</v>
      </c>
      <c r="CN8" s="11">
        <v>75</v>
      </c>
      <c r="CO8" s="11">
        <v>76</v>
      </c>
    </row>
    <row r="9" spans="1:93" ht="16.5" customHeight="1">
      <c r="A9" s="12"/>
      <c r="B9" s="12"/>
      <c r="C9" s="13"/>
      <c r="D9" s="14"/>
      <c r="E9" s="12" t="s">
        <v>32</v>
      </c>
      <c r="F9" s="16">
        <f>G9+M9</f>
        <v>79.02000000000001</v>
      </c>
      <c r="G9" s="16">
        <f>SUM(H9:L9)</f>
        <v>69.77000000000001</v>
      </c>
      <c r="H9" s="16">
        <f>SUM(H10:H15)</f>
        <v>38.43</v>
      </c>
      <c r="I9" s="16">
        <f>SUM(I10:I15)</f>
        <v>11.940000000000001</v>
      </c>
      <c r="J9" s="16">
        <f>SUM(J10:J15)</f>
        <v>5.4</v>
      </c>
      <c r="K9" s="16">
        <f>SUM(K10:K15)</f>
        <v>0</v>
      </c>
      <c r="L9" s="16">
        <v>14</v>
      </c>
      <c r="M9" s="16">
        <f>SUM(N9:AH9)</f>
        <v>9.250000000000002</v>
      </c>
      <c r="N9" s="16">
        <v>0.1</v>
      </c>
      <c r="O9" s="16">
        <f>SUM(O10:O15)</f>
        <v>0.9</v>
      </c>
      <c r="P9" s="16">
        <f>SUM(P10:P15)</f>
        <v>0</v>
      </c>
      <c r="Q9" s="16">
        <f>SUM(Q10:Q15)</f>
        <v>0</v>
      </c>
      <c r="R9" s="16">
        <f>SUM(R10:R15)</f>
        <v>0.2</v>
      </c>
      <c r="S9" s="16">
        <f>SUM(S10:S15)</f>
        <v>0.3</v>
      </c>
      <c r="T9" s="16">
        <f>SUM(T10:T15)</f>
        <v>0</v>
      </c>
      <c r="U9" s="16">
        <f>SUM(U10:U15)</f>
        <v>0</v>
      </c>
      <c r="V9" s="16">
        <f>SUM(V10:V15)</f>
        <v>0</v>
      </c>
      <c r="W9" s="16">
        <f>SUM(W10:W15)</f>
        <v>0</v>
      </c>
      <c r="X9" s="16">
        <f>SUM(X10:X15)</f>
        <v>0.7</v>
      </c>
      <c r="Y9" s="16">
        <f>SUM(Y10:Y15)</f>
        <v>1</v>
      </c>
      <c r="Z9" s="16">
        <f>SUM(Z10:Z15)</f>
        <v>0.2</v>
      </c>
      <c r="AA9" s="16">
        <f>SUM(AA10:AA15)</f>
        <v>0</v>
      </c>
      <c r="AB9" s="16">
        <f>SUM(AB10:AB15)</f>
        <v>1.3</v>
      </c>
      <c r="AC9" s="16">
        <f>SUM(AC10:AC15)</f>
        <v>0.53</v>
      </c>
      <c r="AD9" s="16">
        <f>SUM(AD10:AD15)</f>
        <v>0</v>
      </c>
      <c r="AE9" s="16">
        <f>SUM(AE10:AE15)</f>
        <v>0</v>
      </c>
      <c r="AF9" s="16">
        <f>SUM(AF10:AF15)</f>
        <v>0</v>
      </c>
      <c r="AG9" s="16">
        <f>SUM(AG10:AG15)</f>
        <v>3.72</v>
      </c>
      <c r="AH9" s="16">
        <f>SUM(AH10:AH15)</f>
        <v>0.3</v>
      </c>
      <c r="AI9" s="16">
        <f>SUM(AI10:AI15)</f>
        <v>0</v>
      </c>
      <c r="AJ9" s="16">
        <f>SUM(AJ10:AJ15)</f>
        <v>0</v>
      </c>
      <c r="AK9" s="16">
        <f>SUM(AK10:AK15)</f>
        <v>0</v>
      </c>
      <c r="AL9" s="16">
        <f>SUM(AL10:AL15)</f>
        <v>0</v>
      </c>
      <c r="AM9" s="16">
        <f>SUM(AM10:AM15)</f>
        <v>0</v>
      </c>
      <c r="AN9" s="16">
        <f>SUM(AN10:AN15)</f>
        <v>0</v>
      </c>
      <c r="AO9" s="16">
        <f>SUM(AO10:AO15)</f>
        <v>0</v>
      </c>
      <c r="AP9" s="16">
        <f>SUM(AP10:AP15)</f>
        <v>0</v>
      </c>
      <c r="AQ9" s="16">
        <f>SUM(AQ10:AQ15)</f>
        <v>0</v>
      </c>
      <c r="AR9" s="16">
        <f>SUM(AR10:AR15)</f>
        <v>0</v>
      </c>
      <c r="AS9" s="16">
        <f>SUM(AS10:AS15)</f>
        <v>0</v>
      </c>
      <c r="AT9" s="16">
        <f>SUM(AT10:AT15)</f>
        <v>0</v>
      </c>
      <c r="AU9" s="16">
        <f>SUM(AU10:AU15)</f>
        <v>0</v>
      </c>
      <c r="AV9" s="16">
        <f>SUM(AV10:AV15)</f>
        <v>0</v>
      </c>
      <c r="AW9" s="16">
        <f>SUM(AW10:AW15)</f>
        <v>0</v>
      </c>
      <c r="AX9" s="16">
        <f>SUM(AX10:AX15)</f>
        <v>0</v>
      </c>
      <c r="AY9" s="16">
        <f>SUM(AY10:AY15)</f>
        <v>0</v>
      </c>
      <c r="AZ9" s="16">
        <f>SUM(AZ10:AZ15)</f>
        <v>0</v>
      </c>
      <c r="BA9" s="16">
        <f>SUM(BA10:BA15)</f>
        <v>0</v>
      </c>
      <c r="BB9" s="16">
        <f>SUM(BB10:BB15)</f>
        <v>0</v>
      </c>
      <c r="BC9" s="16">
        <f>SUM(BC10:BC15)</f>
        <v>0</v>
      </c>
      <c r="BD9" s="16">
        <f>SUM(BD10:BD15)</f>
        <v>0</v>
      </c>
      <c r="BE9" s="16">
        <f>SUM(BE10:BE15)</f>
        <v>0</v>
      </c>
      <c r="BF9" s="16">
        <f>SUM(BF10:BF15)</f>
        <v>0</v>
      </c>
      <c r="BG9" s="16">
        <f>SUM(BG10:BG15)</f>
        <v>0</v>
      </c>
      <c r="BH9" s="16">
        <f>SUM(BH10:BH15)</f>
        <v>0</v>
      </c>
      <c r="BI9" s="16">
        <f>SUM(BI10:BI15)</f>
        <v>0</v>
      </c>
      <c r="BJ9" s="16">
        <f>SUM(BJ10:BJ15)</f>
        <v>0</v>
      </c>
      <c r="BK9" s="16">
        <f>SUM(BK10:BK15)</f>
        <v>0</v>
      </c>
      <c r="BL9" s="16">
        <f>SUM(BL10:BL15)</f>
        <v>0</v>
      </c>
      <c r="BM9" s="16">
        <f>SUM(BM10:BM15)</f>
        <v>0</v>
      </c>
      <c r="BN9" s="16">
        <f>SUM(BN10:BN15)</f>
        <v>0</v>
      </c>
      <c r="BO9" s="16">
        <f>SUM(BO10:BO15)</f>
        <v>0</v>
      </c>
      <c r="BP9" s="16">
        <f>SUM(BP10:BP15)</f>
        <v>0</v>
      </c>
      <c r="BQ9" s="16">
        <f>SUM(BQ10:BQ15)</f>
        <v>0</v>
      </c>
      <c r="BR9" s="16">
        <f>SUM(BR10:BR15)</f>
        <v>0</v>
      </c>
      <c r="BS9" s="16">
        <f>SUM(BS10:BS15)</f>
        <v>0</v>
      </c>
      <c r="BT9" s="16">
        <f>SUM(BT10:BT15)</f>
        <v>0</v>
      </c>
      <c r="BU9" s="16">
        <f>SUM(BU10:BU15)</f>
        <v>0</v>
      </c>
      <c r="BV9" s="16">
        <f>SUM(BV10:BV15)</f>
        <v>0</v>
      </c>
      <c r="BW9" s="16">
        <f>SUM(BW10:BW15)</f>
        <v>0</v>
      </c>
      <c r="BX9" s="16">
        <f>SUM(BX10:BX15)</f>
        <v>0</v>
      </c>
      <c r="BY9" s="16">
        <f>SUM(BY10:BY15)</f>
        <v>0</v>
      </c>
      <c r="BZ9" s="16">
        <f>SUM(BZ10:BZ15)</f>
        <v>0</v>
      </c>
      <c r="CA9" s="16">
        <f>SUM(CA10:CA15)</f>
        <v>0</v>
      </c>
      <c r="CB9" s="16">
        <f>SUM(CB10:CB15)</f>
        <v>0</v>
      </c>
      <c r="CC9" s="16">
        <f>SUM(CC10:CC15)</f>
        <v>0</v>
      </c>
      <c r="CD9" s="16">
        <f>SUM(CD10:CD15)</f>
        <v>0</v>
      </c>
      <c r="CE9" s="16">
        <f>SUM(CE10:CE15)</f>
        <v>0</v>
      </c>
      <c r="CF9" s="16">
        <f>SUM(CF10:CF15)</f>
        <v>0</v>
      </c>
      <c r="CG9" s="16">
        <f>SUM(CG10:CG15)</f>
        <v>0</v>
      </c>
      <c r="CH9" s="16">
        <f>SUM(CH10:CH15)</f>
        <v>0</v>
      </c>
      <c r="CI9" s="16">
        <f>SUM(CI10:CI15)</f>
        <v>0</v>
      </c>
      <c r="CJ9" s="16">
        <f>SUM(CJ10:CJ15)</f>
        <v>0</v>
      </c>
      <c r="CK9" s="16">
        <f>SUM(CK10:CK15)</f>
        <v>0</v>
      </c>
      <c r="CL9" s="16">
        <f>SUM(CL10:CL15)</f>
        <v>0</v>
      </c>
      <c r="CM9" s="16">
        <f>SUM(CM10:CM15)</f>
        <v>0</v>
      </c>
      <c r="CN9" s="16">
        <f>SUM(CN10:CN15)</f>
        <v>0</v>
      </c>
      <c r="CO9" s="16">
        <f>SUM(CO10:CO15)</f>
        <v>0</v>
      </c>
    </row>
    <row r="10" spans="1:93" ht="16.5" customHeight="1">
      <c r="A10" s="40" t="s">
        <v>289</v>
      </c>
      <c r="B10" s="40" t="s">
        <v>250</v>
      </c>
      <c r="C10" s="40" t="s">
        <v>203</v>
      </c>
      <c r="D10" s="40" t="s">
        <v>290</v>
      </c>
      <c r="E10" s="40" t="s">
        <v>291</v>
      </c>
      <c r="F10" s="16">
        <f aca="true" t="shared" si="0" ref="F10:F15">G10+M10</f>
        <v>56.78</v>
      </c>
      <c r="G10" s="16">
        <f aca="true" t="shared" si="1" ref="G10:G15">SUM(H10:L10)</f>
        <v>47.53</v>
      </c>
      <c r="H10" s="16">
        <v>33.53</v>
      </c>
      <c r="I10" s="16"/>
      <c r="J10" s="16"/>
      <c r="K10" s="16"/>
      <c r="L10" s="16">
        <v>14</v>
      </c>
      <c r="M10" s="16">
        <f aca="true" t="shared" si="2" ref="M10:M15">SUM(N10:AH10)</f>
        <v>9.250000000000002</v>
      </c>
      <c r="N10" s="16">
        <v>0.1</v>
      </c>
      <c r="O10" s="16">
        <v>0.9</v>
      </c>
      <c r="P10" s="16"/>
      <c r="Q10" s="16"/>
      <c r="R10" s="16">
        <v>0.2</v>
      </c>
      <c r="S10" s="16">
        <v>0.3</v>
      </c>
      <c r="T10" s="16"/>
      <c r="U10" s="16"/>
      <c r="V10" s="16"/>
      <c r="W10" s="16"/>
      <c r="X10" s="16">
        <v>0.7</v>
      </c>
      <c r="Y10" s="16">
        <v>1</v>
      </c>
      <c r="Z10" s="16">
        <v>0.2</v>
      </c>
      <c r="AA10" s="16"/>
      <c r="AB10" s="16">
        <v>1.3</v>
      </c>
      <c r="AC10" s="16">
        <v>0.53</v>
      </c>
      <c r="AD10" s="16"/>
      <c r="AE10" s="16"/>
      <c r="AF10" s="16"/>
      <c r="AG10" s="16">
        <v>3.72</v>
      </c>
      <c r="AH10" s="16">
        <v>0.3</v>
      </c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23"/>
    </row>
    <row r="11" spans="1:93" ht="24" customHeight="1">
      <c r="A11" s="40" t="s">
        <v>296</v>
      </c>
      <c r="B11" s="40" t="s">
        <v>208</v>
      </c>
      <c r="C11" s="40" t="s">
        <v>208</v>
      </c>
      <c r="D11" s="40" t="s">
        <v>290</v>
      </c>
      <c r="E11" s="40" t="s">
        <v>293</v>
      </c>
      <c r="F11" s="16">
        <f t="shared" si="0"/>
        <v>6.71</v>
      </c>
      <c r="G11" s="16">
        <f t="shared" si="1"/>
        <v>6.71</v>
      </c>
      <c r="H11" s="16"/>
      <c r="I11" s="16">
        <v>6.71</v>
      </c>
      <c r="J11" s="16"/>
      <c r="K11" s="16"/>
      <c r="L11" s="16"/>
      <c r="M11" s="16">
        <f t="shared" si="2"/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23"/>
    </row>
    <row r="12" spans="1:93" ht="16.5" customHeight="1">
      <c r="A12" s="40" t="s">
        <v>207</v>
      </c>
      <c r="B12" s="40" t="s">
        <v>208</v>
      </c>
      <c r="C12" s="40" t="s">
        <v>210</v>
      </c>
      <c r="D12" s="40" t="s">
        <v>290</v>
      </c>
      <c r="E12" s="40" t="s">
        <v>294</v>
      </c>
      <c r="F12" s="16">
        <f t="shared" si="0"/>
        <v>2.68</v>
      </c>
      <c r="G12" s="16">
        <f t="shared" si="1"/>
        <v>2.68</v>
      </c>
      <c r="H12" s="16"/>
      <c r="I12" s="16">
        <v>2.68</v>
      </c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23"/>
    </row>
    <row r="13" spans="1:93" ht="16.5" customHeight="1">
      <c r="A13" s="40" t="s">
        <v>207</v>
      </c>
      <c r="B13" s="40" t="s">
        <v>208</v>
      </c>
      <c r="C13" s="40" t="s">
        <v>211</v>
      </c>
      <c r="D13" s="40" t="s">
        <v>290</v>
      </c>
      <c r="E13" s="40" t="s">
        <v>298</v>
      </c>
      <c r="F13" s="16">
        <f t="shared" si="0"/>
        <v>4.9</v>
      </c>
      <c r="G13" s="16">
        <f t="shared" si="1"/>
        <v>4.9</v>
      </c>
      <c r="H13" s="16">
        <v>4.9</v>
      </c>
      <c r="I13" s="16"/>
      <c r="J13" s="16"/>
      <c r="K13" s="16"/>
      <c r="L13" s="16"/>
      <c r="M13" s="16">
        <f t="shared" si="2"/>
        <v>0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23"/>
    </row>
    <row r="14" spans="1:93" ht="16.5" customHeight="1">
      <c r="A14" s="40" t="s">
        <v>297</v>
      </c>
      <c r="B14" s="40" t="s">
        <v>212</v>
      </c>
      <c r="C14" s="128" t="s">
        <v>222</v>
      </c>
      <c r="D14" s="40" t="s">
        <v>290</v>
      </c>
      <c r="E14" s="40" t="s">
        <v>299</v>
      </c>
      <c r="F14" s="16">
        <f t="shared" si="0"/>
        <v>2.55</v>
      </c>
      <c r="G14" s="16">
        <f t="shared" si="1"/>
        <v>2.55</v>
      </c>
      <c r="H14" s="16"/>
      <c r="I14" s="16">
        <v>2.55</v>
      </c>
      <c r="J14" s="16"/>
      <c r="K14" s="16"/>
      <c r="L14" s="16"/>
      <c r="M14" s="16">
        <f t="shared" si="2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23"/>
    </row>
    <row r="15" spans="1:93" ht="16.5" customHeight="1">
      <c r="A15" s="40" t="s">
        <v>213</v>
      </c>
      <c r="B15" s="40" t="s">
        <v>209</v>
      </c>
      <c r="C15" s="40" t="s">
        <v>203</v>
      </c>
      <c r="D15" s="40" t="s">
        <v>290</v>
      </c>
      <c r="E15" s="40" t="s">
        <v>300</v>
      </c>
      <c r="F15" s="16">
        <f t="shared" si="0"/>
        <v>5.4</v>
      </c>
      <c r="G15" s="16">
        <f t="shared" si="1"/>
        <v>5.4</v>
      </c>
      <c r="H15" s="16"/>
      <c r="I15" s="16"/>
      <c r="J15" s="16">
        <v>5.4</v>
      </c>
      <c r="K15" s="16"/>
      <c r="L15" s="16"/>
      <c r="M15" s="16">
        <f t="shared" si="2"/>
        <v>0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23"/>
    </row>
  </sheetData>
  <sheetProtection/>
  <mergeCells count="94">
    <mergeCell ref="K6:K7"/>
    <mergeCell ref="A1:C1"/>
    <mergeCell ref="A6:A7"/>
    <mergeCell ref="B6:B7"/>
    <mergeCell ref="C6:C7"/>
    <mergeCell ref="D5:D7"/>
    <mergeCell ref="E5:E7"/>
    <mergeCell ref="O6:O7"/>
    <mergeCell ref="T6:T7"/>
    <mergeCell ref="P6:P7"/>
    <mergeCell ref="Q6:Q7"/>
    <mergeCell ref="F5:F7"/>
    <mergeCell ref="G6:G7"/>
    <mergeCell ref="H6:H7"/>
    <mergeCell ref="I6:I7"/>
    <mergeCell ref="J6:J7"/>
    <mergeCell ref="L6:L7"/>
    <mergeCell ref="AE6:AE7"/>
    <mergeCell ref="AF6:AF7"/>
    <mergeCell ref="AG6:AG7"/>
    <mergeCell ref="AH6:AH7"/>
    <mergeCell ref="AI6:AI7"/>
    <mergeCell ref="M6:M7"/>
    <mergeCell ref="N6:N7"/>
    <mergeCell ref="X6:X7"/>
    <mergeCell ref="Y6:Y7"/>
    <mergeCell ref="AA6:AA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  <mergeCell ref="CD6:CD7"/>
    <mergeCell ref="CE6:CE7"/>
    <mergeCell ref="CL6:CL7"/>
    <mergeCell ref="CM6:CM7"/>
    <mergeCell ref="CN6:CN7"/>
    <mergeCell ref="CO6:CO7"/>
    <mergeCell ref="CF6:CF7"/>
    <mergeCell ref="CG6:CG7"/>
    <mergeCell ref="CH6:CH7"/>
    <mergeCell ref="CI6:CI7"/>
    <mergeCell ref="CJ6:CJ7"/>
    <mergeCell ref="CK6:CK7"/>
    <mergeCell ref="R6:R7"/>
    <mergeCell ref="S6:S7"/>
    <mergeCell ref="W6:W7"/>
    <mergeCell ref="V6:V7"/>
    <mergeCell ref="Z6:Z7"/>
    <mergeCell ref="AD6:AD7"/>
    <mergeCell ref="U6:U7"/>
    <mergeCell ref="AC6:AC7"/>
    <mergeCell ref="AB6:AB7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2"/>
  <sheetViews>
    <sheetView showGridLines="0" showZeros="0" zoomScalePageLayoutView="0" workbookViewId="0" topLeftCell="A1">
      <selection activeCell="A4" sqref="A4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207" t="s">
        <v>286</v>
      </c>
      <c r="B1" s="208"/>
      <c r="C1" s="208"/>
    </row>
    <row r="2" spans="1:81" ht="12.75" customHeight="1">
      <c r="A2" s="4"/>
      <c r="CC2" s="3" t="s">
        <v>200</v>
      </c>
    </row>
    <row r="3" spans="1:81" ht="23.25" customHeight="1">
      <c r="A3" s="5" t="s">
        <v>201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</row>
    <row r="4" spans="1:81" ht="15.75" customHeight="1">
      <c r="A4" s="238" t="s">
        <v>324</v>
      </c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CC4" s="161" t="s">
        <v>273</v>
      </c>
    </row>
    <row r="5" spans="1:81" ht="15.75" customHeight="1">
      <c r="A5" s="8" t="s">
        <v>122</v>
      </c>
      <c r="B5" s="8"/>
      <c r="C5" s="9"/>
      <c r="D5" s="229" t="s">
        <v>43</v>
      </c>
      <c r="E5" s="229" t="s">
        <v>149</v>
      </c>
      <c r="F5" s="230" t="s">
        <v>32</v>
      </c>
      <c r="G5" s="10" t="s">
        <v>150</v>
      </c>
      <c r="H5" s="8"/>
      <c r="I5" s="8"/>
      <c r="J5" s="8"/>
      <c r="K5" s="8"/>
      <c r="L5" s="8" t="s">
        <v>151</v>
      </c>
      <c r="M5" s="8"/>
      <c r="N5" s="8"/>
      <c r="O5" s="8"/>
      <c r="P5" s="8"/>
      <c r="Q5" s="19"/>
      <c r="R5" s="19"/>
      <c r="S5" s="19"/>
      <c r="T5" s="19"/>
      <c r="U5" s="19"/>
      <c r="V5" s="19"/>
      <c r="W5" s="8" t="s">
        <v>152</v>
      </c>
      <c r="X5" s="8"/>
      <c r="Y5" s="8"/>
      <c r="Z5" s="8"/>
      <c r="AA5" s="8"/>
      <c r="AB5" s="8"/>
      <c r="AC5" s="8"/>
      <c r="AD5" s="8"/>
      <c r="AE5" s="8" t="s">
        <v>153</v>
      </c>
      <c r="AF5" s="8"/>
      <c r="AG5" s="8"/>
      <c r="AH5" s="8"/>
      <c r="AI5" s="8"/>
      <c r="AJ5" s="8"/>
      <c r="AK5" s="8"/>
      <c r="AL5" s="8" t="s">
        <v>154</v>
      </c>
      <c r="AM5" s="8"/>
      <c r="AN5" s="8"/>
      <c r="AO5" s="8"/>
      <c r="AP5" s="8" t="s">
        <v>155</v>
      </c>
      <c r="AQ5" s="8"/>
      <c r="AR5" s="8"/>
      <c r="AS5" s="8" t="s">
        <v>156</v>
      </c>
      <c r="AT5" s="8"/>
      <c r="AU5" s="8"/>
      <c r="AV5" s="8"/>
      <c r="AW5" s="8" t="s">
        <v>157</v>
      </c>
      <c r="AX5" s="8"/>
      <c r="AY5" s="8"/>
      <c r="AZ5" s="8" t="s">
        <v>88</v>
      </c>
      <c r="BA5" s="8"/>
      <c r="BB5" s="8"/>
      <c r="BC5" s="8"/>
      <c r="BD5" s="8"/>
      <c r="BE5" s="8"/>
      <c r="BF5" s="8" t="s">
        <v>158</v>
      </c>
      <c r="BG5" s="8"/>
      <c r="BH5" s="8"/>
      <c r="BI5" s="8" t="s">
        <v>159</v>
      </c>
      <c r="BJ5" s="8"/>
      <c r="BK5" s="8"/>
      <c r="BL5" s="8"/>
      <c r="BM5" s="8"/>
      <c r="BN5" s="8" t="s">
        <v>92</v>
      </c>
      <c r="BO5" s="8"/>
      <c r="BP5" s="8"/>
      <c r="BQ5" s="8" t="s">
        <v>90</v>
      </c>
      <c r="BR5" s="8"/>
      <c r="BS5" s="8"/>
      <c r="BT5" s="8"/>
      <c r="BU5" s="8"/>
      <c r="BV5" s="8" t="s">
        <v>160</v>
      </c>
      <c r="BW5" s="8"/>
      <c r="BX5" s="8"/>
      <c r="BY5" s="8" t="s">
        <v>95</v>
      </c>
      <c r="BZ5" s="8"/>
      <c r="CA5" s="8"/>
      <c r="CB5" s="8"/>
      <c r="CC5" s="8"/>
    </row>
    <row r="6" spans="1:81" ht="17.25" customHeight="1">
      <c r="A6" s="229" t="s">
        <v>52</v>
      </c>
      <c r="B6" s="229" t="s">
        <v>53</v>
      </c>
      <c r="C6" s="229" t="s">
        <v>54</v>
      </c>
      <c r="D6" s="229"/>
      <c r="E6" s="229"/>
      <c r="F6" s="230"/>
      <c r="G6" s="229" t="s">
        <v>47</v>
      </c>
      <c r="H6" s="227" t="s">
        <v>161</v>
      </c>
      <c r="I6" s="227" t="s">
        <v>162</v>
      </c>
      <c r="J6" s="227" t="s">
        <v>163</v>
      </c>
      <c r="K6" s="227" t="s">
        <v>164</v>
      </c>
      <c r="L6" s="229" t="s">
        <v>47</v>
      </c>
      <c r="M6" s="229" t="s">
        <v>165</v>
      </c>
      <c r="N6" s="229" t="s">
        <v>166</v>
      </c>
      <c r="O6" s="235" t="s">
        <v>243</v>
      </c>
      <c r="P6" s="227" t="s">
        <v>168</v>
      </c>
      <c r="Q6" s="234" t="s">
        <v>272</v>
      </c>
      <c r="R6" s="224" t="s">
        <v>135</v>
      </c>
      <c r="S6" s="224" t="s">
        <v>133</v>
      </c>
      <c r="T6" s="224" t="s">
        <v>169</v>
      </c>
      <c r="U6" s="234" t="s">
        <v>269</v>
      </c>
      <c r="V6" s="227" t="s">
        <v>170</v>
      </c>
      <c r="W6" s="229" t="s">
        <v>47</v>
      </c>
      <c r="X6" s="227" t="s">
        <v>114</v>
      </c>
      <c r="Y6" s="227" t="s">
        <v>171</v>
      </c>
      <c r="Z6" s="227" t="s">
        <v>172</v>
      </c>
      <c r="AA6" s="227" t="s">
        <v>173</v>
      </c>
      <c r="AB6" s="227" t="s">
        <v>174</v>
      </c>
      <c r="AC6" s="227" t="s">
        <v>175</v>
      </c>
      <c r="AD6" s="227" t="s">
        <v>94</v>
      </c>
      <c r="AE6" s="227" t="s">
        <v>47</v>
      </c>
      <c r="AF6" s="227" t="s">
        <v>114</v>
      </c>
      <c r="AG6" s="227" t="s">
        <v>171</v>
      </c>
      <c r="AH6" s="227" t="s">
        <v>172</v>
      </c>
      <c r="AI6" s="227" t="s">
        <v>174</v>
      </c>
      <c r="AJ6" s="227" t="s">
        <v>175</v>
      </c>
      <c r="AK6" s="227" t="s">
        <v>94</v>
      </c>
      <c r="AL6" s="229" t="s">
        <v>47</v>
      </c>
      <c r="AM6" s="227" t="s">
        <v>86</v>
      </c>
      <c r="AN6" s="227" t="s">
        <v>87</v>
      </c>
      <c r="AO6" s="227" t="s">
        <v>176</v>
      </c>
      <c r="AP6" s="227" t="s">
        <v>47</v>
      </c>
      <c r="AQ6" s="227" t="s">
        <v>177</v>
      </c>
      <c r="AR6" s="227" t="s">
        <v>178</v>
      </c>
      <c r="AS6" s="229" t="s">
        <v>47</v>
      </c>
      <c r="AT6" s="227" t="s">
        <v>179</v>
      </c>
      <c r="AU6" s="227" t="s">
        <v>180</v>
      </c>
      <c r="AV6" s="227" t="s">
        <v>181</v>
      </c>
      <c r="AW6" s="227" t="s">
        <v>47</v>
      </c>
      <c r="AX6" s="227" t="s">
        <v>182</v>
      </c>
      <c r="AY6" s="227" t="s">
        <v>183</v>
      </c>
      <c r="AZ6" s="227" t="s">
        <v>47</v>
      </c>
      <c r="BA6" s="227" t="s">
        <v>184</v>
      </c>
      <c r="BB6" s="227" t="s">
        <v>185</v>
      </c>
      <c r="BC6" s="227" t="s">
        <v>186</v>
      </c>
      <c r="BD6" s="224" t="s">
        <v>187</v>
      </c>
      <c r="BE6" s="227" t="s">
        <v>188</v>
      </c>
      <c r="BF6" s="224" t="s">
        <v>47</v>
      </c>
      <c r="BG6" s="226" t="s">
        <v>158</v>
      </c>
      <c r="BH6" s="226" t="s">
        <v>189</v>
      </c>
      <c r="BI6" s="226" t="s">
        <v>47</v>
      </c>
      <c r="BJ6" s="226" t="s">
        <v>110</v>
      </c>
      <c r="BK6" s="226" t="s">
        <v>111</v>
      </c>
      <c r="BL6" s="226" t="s">
        <v>190</v>
      </c>
      <c r="BM6" s="226" t="s">
        <v>191</v>
      </c>
      <c r="BN6" s="231" t="s">
        <v>47</v>
      </c>
      <c r="BO6" s="227" t="s">
        <v>112</v>
      </c>
      <c r="BP6" s="224" t="s">
        <v>113</v>
      </c>
      <c r="BQ6" s="231" t="s">
        <v>47</v>
      </c>
      <c r="BR6" s="227" t="s">
        <v>192</v>
      </c>
      <c r="BS6" s="227" t="s">
        <v>193</v>
      </c>
      <c r="BT6" s="227" t="s">
        <v>194</v>
      </c>
      <c r="BU6" s="224" t="s">
        <v>195</v>
      </c>
      <c r="BV6" s="228" t="s">
        <v>47</v>
      </c>
      <c r="BW6" s="229" t="s">
        <v>117</v>
      </c>
      <c r="BX6" s="230" t="s">
        <v>118</v>
      </c>
      <c r="BY6" s="226" t="s">
        <v>47</v>
      </c>
      <c r="BZ6" s="226" t="s">
        <v>196</v>
      </c>
      <c r="CA6" s="226" t="s">
        <v>197</v>
      </c>
      <c r="CB6" s="226" t="s">
        <v>198</v>
      </c>
      <c r="CC6" s="226" t="s">
        <v>95</v>
      </c>
    </row>
    <row r="7" spans="1:81" ht="18" customHeight="1">
      <c r="A7" s="229"/>
      <c r="B7" s="229"/>
      <c r="C7" s="229"/>
      <c r="D7" s="229"/>
      <c r="E7" s="229"/>
      <c r="F7" s="230"/>
      <c r="G7" s="229"/>
      <c r="H7" s="227"/>
      <c r="I7" s="227"/>
      <c r="J7" s="227"/>
      <c r="K7" s="227"/>
      <c r="L7" s="229"/>
      <c r="M7" s="229"/>
      <c r="N7" s="229"/>
      <c r="O7" s="229"/>
      <c r="P7" s="227"/>
      <c r="Q7" s="224"/>
      <c r="R7" s="224"/>
      <c r="S7" s="224"/>
      <c r="T7" s="224"/>
      <c r="U7" s="224"/>
      <c r="V7" s="227"/>
      <c r="W7" s="229"/>
      <c r="X7" s="227"/>
      <c r="Y7" s="227"/>
      <c r="Z7" s="227"/>
      <c r="AA7" s="227"/>
      <c r="AB7" s="227"/>
      <c r="AC7" s="227"/>
      <c r="AD7" s="227"/>
      <c r="AE7" s="227"/>
      <c r="AF7" s="227"/>
      <c r="AG7" s="227"/>
      <c r="AH7" s="227"/>
      <c r="AI7" s="227"/>
      <c r="AJ7" s="227"/>
      <c r="AK7" s="227"/>
      <c r="AL7" s="229"/>
      <c r="AM7" s="227"/>
      <c r="AN7" s="227"/>
      <c r="AO7" s="227"/>
      <c r="AP7" s="227"/>
      <c r="AQ7" s="227"/>
      <c r="AR7" s="227"/>
      <c r="AS7" s="229"/>
      <c r="AT7" s="227"/>
      <c r="AU7" s="227"/>
      <c r="AV7" s="227"/>
      <c r="AW7" s="227"/>
      <c r="AX7" s="227"/>
      <c r="AY7" s="227"/>
      <c r="AZ7" s="227"/>
      <c r="BA7" s="227"/>
      <c r="BB7" s="227"/>
      <c r="BC7" s="227"/>
      <c r="BD7" s="224"/>
      <c r="BE7" s="227"/>
      <c r="BF7" s="224"/>
      <c r="BG7" s="226"/>
      <c r="BH7" s="226"/>
      <c r="BI7" s="226"/>
      <c r="BJ7" s="226"/>
      <c r="BK7" s="226"/>
      <c r="BL7" s="226"/>
      <c r="BM7" s="226"/>
      <c r="BN7" s="231"/>
      <c r="BO7" s="227"/>
      <c r="BP7" s="224"/>
      <c r="BQ7" s="231"/>
      <c r="BR7" s="227"/>
      <c r="BS7" s="227"/>
      <c r="BT7" s="227"/>
      <c r="BU7" s="224"/>
      <c r="BV7" s="228"/>
      <c r="BW7" s="229"/>
      <c r="BX7" s="230"/>
      <c r="BY7" s="226"/>
      <c r="BZ7" s="226"/>
      <c r="CA7" s="226"/>
      <c r="CB7" s="226"/>
      <c r="CC7" s="226"/>
    </row>
    <row r="8" spans="1:81" s="2" customFormat="1" ht="16.5" customHeight="1">
      <c r="A8" s="11" t="s">
        <v>199</v>
      </c>
      <c r="B8" s="11" t="s">
        <v>199</v>
      </c>
      <c r="C8" s="11" t="s">
        <v>199</v>
      </c>
      <c r="D8" s="11" t="s">
        <v>199</v>
      </c>
      <c r="E8" s="11" t="s">
        <v>199</v>
      </c>
      <c r="F8" s="11">
        <v>1</v>
      </c>
      <c r="G8" s="11">
        <v>2</v>
      </c>
      <c r="H8" s="11">
        <v>3</v>
      </c>
      <c r="I8" s="11">
        <v>4</v>
      </c>
      <c r="J8" s="11">
        <v>5</v>
      </c>
      <c r="K8" s="11">
        <v>6</v>
      </c>
      <c r="L8" s="11">
        <v>7</v>
      </c>
      <c r="M8" s="11">
        <v>8</v>
      </c>
      <c r="N8" s="11">
        <v>9</v>
      </c>
      <c r="O8" s="11">
        <v>10</v>
      </c>
      <c r="P8" s="11">
        <v>11</v>
      </c>
      <c r="Q8" s="20">
        <v>12</v>
      </c>
      <c r="R8" s="20">
        <v>13</v>
      </c>
      <c r="S8" s="20">
        <v>14</v>
      </c>
      <c r="T8" s="20">
        <v>15</v>
      </c>
      <c r="U8" s="20">
        <v>16</v>
      </c>
      <c r="V8" s="21">
        <v>17</v>
      </c>
      <c r="W8" s="11">
        <v>18</v>
      </c>
      <c r="X8" s="11">
        <v>19</v>
      </c>
      <c r="Y8" s="11">
        <v>20</v>
      </c>
      <c r="Z8" s="11">
        <v>21</v>
      </c>
      <c r="AA8" s="11">
        <v>22</v>
      </c>
      <c r="AB8" s="11">
        <v>23</v>
      </c>
      <c r="AC8" s="11">
        <v>24</v>
      </c>
      <c r="AD8" s="11">
        <v>25</v>
      </c>
      <c r="AE8" s="11">
        <v>26</v>
      </c>
      <c r="AF8" s="11">
        <v>27</v>
      </c>
      <c r="AG8" s="11">
        <v>28</v>
      </c>
      <c r="AH8" s="11">
        <v>29</v>
      </c>
      <c r="AI8" s="11">
        <v>30</v>
      </c>
      <c r="AJ8" s="11">
        <v>31</v>
      </c>
      <c r="AK8" s="11">
        <v>32</v>
      </c>
      <c r="AL8" s="11">
        <v>33</v>
      </c>
      <c r="AM8" s="11">
        <v>34</v>
      </c>
      <c r="AN8" s="11">
        <v>35</v>
      </c>
      <c r="AO8" s="11">
        <v>36</v>
      </c>
      <c r="AP8" s="11">
        <v>37</v>
      </c>
      <c r="AQ8" s="11">
        <v>38</v>
      </c>
      <c r="AR8" s="11">
        <v>39</v>
      </c>
      <c r="AS8" s="11">
        <v>40</v>
      </c>
      <c r="AT8" s="11">
        <v>41</v>
      </c>
      <c r="AU8" s="11">
        <v>42</v>
      </c>
      <c r="AV8" s="11">
        <v>43</v>
      </c>
      <c r="AW8" s="11">
        <v>44</v>
      </c>
      <c r="AX8" s="11">
        <v>45</v>
      </c>
      <c r="AY8" s="11">
        <v>46</v>
      </c>
      <c r="AZ8" s="11">
        <v>47</v>
      </c>
      <c r="BA8" s="11">
        <v>48</v>
      </c>
      <c r="BB8" s="11">
        <v>49</v>
      </c>
      <c r="BC8" s="11">
        <v>50</v>
      </c>
      <c r="BD8" s="11">
        <v>51</v>
      </c>
      <c r="BE8" s="11">
        <v>52</v>
      </c>
      <c r="BF8" s="11">
        <v>53</v>
      </c>
      <c r="BG8" s="11">
        <v>54</v>
      </c>
      <c r="BH8" s="11">
        <v>55</v>
      </c>
      <c r="BI8" s="11">
        <v>56</v>
      </c>
      <c r="BJ8" s="11">
        <v>57</v>
      </c>
      <c r="BK8" s="11">
        <v>58</v>
      </c>
      <c r="BL8" s="11">
        <v>59</v>
      </c>
      <c r="BM8" s="11">
        <v>60</v>
      </c>
      <c r="BN8" s="11">
        <v>61</v>
      </c>
      <c r="BO8" s="11">
        <v>62</v>
      </c>
      <c r="BP8" s="11">
        <v>63</v>
      </c>
      <c r="BQ8" s="11">
        <v>64</v>
      </c>
      <c r="BR8" s="11">
        <v>65</v>
      </c>
      <c r="BS8" s="22">
        <v>66</v>
      </c>
      <c r="BT8" s="11">
        <v>67</v>
      </c>
      <c r="BU8" s="11">
        <v>68</v>
      </c>
      <c r="BV8" s="11">
        <v>69</v>
      </c>
      <c r="BW8" s="11">
        <v>70</v>
      </c>
      <c r="BX8" s="11">
        <v>71</v>
      </c>
      <c r="BY8" s="11">
        <v>72</v>
      </c>
      <c r="BZ8" s="11">
        <v>73</v>
      </c>
      <c r="CA8" s="11">
        <v>74</v>
      </c>
      <c r="CB8" s="11">
        <v>75</v>
      </c>
      <c r="CC8" s="11">
        <v>76</v>
      </c>
    </row>
    <row r="9" spans="1:81" ht="16.5" customHeight="1">
      <c r="A9" s="154"/>
      <c r="B9" s="154"/>
      <c r="C9" s="155"/>
      <c r="D9" s="157"/>
      <c r="E9" s="15" t="s">
        <v>32</v>
      </c>
      <c r="F9" s="16">
        <f>G9+L9+W9+AE9+AL9+AS9+AZ9+BF9+BN9+BQ9+BV9</f>
        <v>14</v>
      </c>
      <c r="G9" s="16"/>
      <c r="H9" s="16"/>
      <c r="I9" s="16"/>
      <c r="J9" s="16"/>
      <c r="K9" s="16"/>
      <c r="L9" s="158">
        <f>SUM(M9:V9)</f>
        <v>0</v>
      </c>
      <c r="M9" s="158">
        <f aca="true" t="shared" si="0" ref="M9:V9">SUM(M10:M12)</f>
        <v>0</v>
      </c>
      <c r="N9" s="158">
        <f t="shared" si="0"/>
        <v>0</v>
      </c>
      <c r="O9" s="158">
        <f t="shared" si="0"/>
        <v>0</v>
      </c>
      <c r="P9" s="158">
        <f t="shared" si="0"/>
        <v>0</v>
      </c>
      <c r="Q9" s="158">
        <f t="shared" si="0"/>
        <v>0</v>
      </c>
      <c r="R9" s="158">
        <f t="shared" si="0"/>
        <v>0</v>
      </c>
      <c r="S9" s="158">
        <f t="shared" si="0"/>
        <v>0</v>
      </c>
      <c r="T9" s="158">
        <f t="shared" si="0"/>
        <v>0</v>
      </c>
      <c r="U9" s="158">
        <f t="shared" si="0"/>
        <v>0</v>
      </c>
      <c r="V9" s="158">
        <f t="shared" si="0"/>
        <v>0</v>
      </c>
      <c r="W9" s="158">
        <f aca="true" t="shared" si="1" ref="W9:BB9">SUM(W10:W12)</f>
        <v>0</v>
      </c>
      <c r="X9" s="158">
        <f t="shared" si="1"/>
        <v>0</v>
      </c>
      <c r="Y9" s="158">
        <f t="shared" si="1"/>
        <v>0</v>
      </c>
      <c r="Z9" s="158">
        <f t="shared" si="1"/>
        <v>0</v>
      </c>
      <c r="AA9" s="158">
        <f t="shared" si="1"/>
        <v>0</v>
      </c>
      <c r="AB9" s="158">
        <f t="shared" si="1"/>
        <v>0</v>
      </c>
      <c r="AC9" s="158">
        <f t="shared" si="1"/>
        <v>0</v>
      </c>
      <c r="AD9" s="158">
        <f t="shared" si="1"/>
        <v>0</v>
      </c>
      <c r="AE9" s="158">
        <f t="shared" si="1"/>
        <v>0</v>
      </c>
      <c r="AF9" s="158">
        <f t="shared" si="1"/>
        <v>0</v>
      </c>
      <c r="AG9" s="158">
        <f t="shared" si="1"/>
        <v>0</v>
      </c>
      <c r="AH9" s="158">
        <f t="shared" si="1"/>
        <v>0</v>
      </c>
      <c r="AI9" s="158">
        <f t="shared" si="1"/>
        <v>0</v>
      </c>
      <c r="AJ9" s="158">
        <f t="shared" si="1"/>
        <v>0</v>
      </c>
      <c r="AK9" s="158">
        <f t="shared" si="1"/>
        <v>0</v>
      </c>
      <c r="AL9" s="158">
        <f t="shared" si="1"/>
        <v>0</v>
      </c>
      <c r="AM9" s="158">
        <f t="shared" si="1"/>
        <v>0</v>
      </c>
      <c r="AN9" s="158">
        <f t="shared" si="1"/>
        <v>0</v>
      </c>
      <c r="AO9" s="158">
        <f t="shared" si="1"/>
        <v>0</v>
      </c>
      <c r="AP9" s="158">
        <f t="shared" si="1"/>
        <v>0</v>
      </c>
      <c r="AQ9" s="158">
        <f t="shared" si="1"/>
        <v>0</v>
      </c>
      <c r="AR9" s="158">
        <f t="shared" si="1"/>
        <v>0</v>
      </c>
      <c r="AS9" s="158">
        <f t="shared" si="1"/>
        <v>0</v>
      </c>
      <c r="AT9" s="158">
        <f t="shared" si="1"/>
        <v>0</v>
      </c>
      <c r="AU9" s="158">
        <f t="shared" si="1"/>
        <v>0</v>
      </c>
      <c r="AV9" s="158">
        <f t="shared" si="1"/>
        <v>0</v>
      </c>
      <c r="AW9" s="158">
        <f t="shared" si="1"/>
        <v>0</v>
      </c>
      <c r="AX9" s="158">
        <f t="shared" si="1"/>
        <v>0</v>
      </c>
      <c r="AY9" s="158">
        <f t="shared" si="1"/>
        <v>0</v>
      </c>
      <c r="AZ9" s="158">
        <f t="shared" si="1"/>
        <v>0</v>
      </c>
      <c r="BA9" s="158">
        <f t="shared" si="1"/>
        <v>0</v>
      </c>
      <c r="BB9" s="158">
        <f t="shared" si="1"/>
        <v>0</v>
      </c>
      <c r="BC9" s="158">
        <f aca="true" t="shared" si="2" ref="BC9:BU9">SUM(BC10:BC12)</f>
        <v>0</v>
      </c>
      <c r="BD9" s="158">
        <f t="shared" si="2"/>
        <v>0</v>
      </c>
      <c r="BE9" s="158">
        <f t="shared" si="2"/>
        <v>0</v>
      </c>
      <c r="BF9" s="158">
        <f t="shared" si="2"/>
        <v>0</v>
      </c>
      <c r="BG9" s="158">
        <f t="shared" si="2"/>
        <v>0</v>
      </c>
      <c r="BH9" s="158">
        <f t="shared" si="2"/>
        <v>0</v>
      </c>
      <c r="BI9" s="158">
        <f t="shared" si="2"/>
        <v>0</v>
      </c>
      <c r="BJ9" s="158">
        <f t="shared" si="2"/>
        <v>0</v>
      </c>
      <c r="BK9" s="158">
        <f t="shared" si="2"/>
        <v>0</v>
      </c>
      <c r="BL9" s="158">
        <f t="shared" si="2"/>
        <v>0</v>
      </c>
      <c r="BM9" s="158">
        <f t="shared" si="2"/>
        <v>0</v>
      </c>
      <c r="BN9" s="158">
        <f t="shared" si="2"/>
        <v>0</v>
      </c>
      <c r="BO9" s="158">
        <f t="shared" si="2"/>
        <v>0</v>
      </c>
      <c r="BP9" s="158">
        <f t="shared" si="2"/>
        <v>0</v>
      </c>
      <c r="BQ9" s="158">
        <f t="shared" si="2"/>
        <v>0</v>
      </c>
      <c r="BR9" s="158">
        <f t="shared" si="2"/>
        <v>0</v>
      </c>
      <c r="BS9" s="158">
        <f t="shared" si="2"/>
        <v>0</v>
      </c>
      <c r="BT9" s="158">
        <f t="shared" si="2"/>
        <v>0</v>
      </c>
      <c r="BU9" s="158">
        <f t="shared" si="2"/>
        <v>0</v>
      </c>
      <c r="BV9" s="158">
        <f>SUM(BW9:CC9)</f>
        <v>14</v>
      </c>
      <c r="BW9" s="158">
        <f aca="true" t="shared" si="3" ref="BW9:CC9">SUM(BW10:BW12)</f>
        <v>0</v>
      </c>
      <c r="BX9" s="158">
        <f t="shared" si="3"/>
        <v>0</v>
      </c>
      <c r="BY9" s="158">
        <f t="shared" si="3"/>
        <v>0</v>
      </c>
      <c r="BZ9" s="158">
        <f t="shared" si="3"/>
        <v>0</v>
      </c>
      <c r="CA9" s="158">
        <f t="shared" si="3"/>
        <v>0</v>
      </c>
      <c r="CB9" s="158">
        <f t="shared" si="3"/>
        <v>0</v>
      </c>
      <c r="CC9" s="160">
        <f t="shared" si="3"/>
        <v>14</v>
      </c>
    </row>
    <row r="10" spans="1:81" ht="16.5" customHeight="1">
      <c r="A10" s="12" t="s">
        <v>295</v>
      </c>
      <c r="B10" s="12" t="s">
        <v>323</v>
      </c>
      <c r="C10" s="13" t="s">
        <v>310</v>
      </c>
      <c r="D10" s="14" t="s">
        <v>301</v>
      </c>
      <c r="E10" s="12" t="s">
        <v>319</v>
      </c>
      <c r="F10" s="16">
        <f>G10+L10+W10+AE10+AL10+AS10+AZ10+BF10+BN10+BQ10+BV10</f>
        <v>14</v>
      </c>
      <c r="G10" s="16"/>
      <c r="H10" s="16"/>
      <c r="I10" s="16"/>
      <c r="J10" s="16"/>
      <c r="K10" s="16"/>
      <c r="L10" s="158">
        <f>SUM(M10:V10)</f>
        <v>0</v>
      </c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58">
        <v>14</v>
      </c>
      <c r="BW10" s="16"/>
      <c r="BX10" s="16"/>
      <c r="BY10" s="16"/>
      <c r="BZ10" s="16"/>
      <c r="CA10" s="16"/>
      <c r="CB10" s="16"/>
      <c r="CC10" s="23">
        <v>14</v>
      </c>
    </row>
    <row r="11" spans="1:81" ht="16.5" customHeight="1">
      <c r="A11" s="12"/>
      <c r="B11" s="12"/>
      <c r="C11" s="13"/>
      <c r="D11" s="14"/>
      <c r="E11" s="12"/>
      <c r="F11" s="16">
        <f>G11+L11+W11+AE11+AL11+AS11+AZ11+BF11+BN11+BQ11+BV11</f>
        <v>0</v>
      </c>
      <c r="G11" s="16"/>
      <c r="H11" s="16"/>
      <c r="I11" s="16"/>
      <c r="J11" s="16"/>
      <c r="K11" s="16"/>
      <c r="L11" s="158">
        <f>SUM(M11:V11)</f>
        <v>0</v>
      </c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58">
        <f>SUM(BW11:CC11)</f>
        <v>0</v>
      </c>
      <c r="BW11" s="16"/>
      <c r="BX11" s="16"/>
      <c r="BY11" s="16"/>
      <c r="BZ11" s="16"/>
      <c r="CA11" s="16"/>
      <c r="CB11" s="16"/>
      <c r="CC11" s="23"/>
    </row>
    <row r="12" spans="1:81" ht="16.5" customHeight="1">
      <c r="A12" s="12"/>
      <c r="B12" s="12"/>
      <c r="C12" s="13"/>
      <c r="D12" s="14"/>
      <c r="E12" s="12"/>
      <c r="F12" s="16">
        <f>G12+L12+W12+AE12+AL12+AS12+AZ12+BF12+BN12+BQ12+BV12</f>
        <v>0</v>
      </c>
      <c r="G12" s="16"/>
      <c r="H12" s="16"/>
      <c r="I12" s="16"/>
      <c r="J12" s="16"/>
      <c r="K12" s="16"/>
      <c r="L12" s="158">
        <f>SUM(M12:V12)</f>
        <v>0</v>
      </c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58">
        <f>SUM(BW12:CC12)</f>
        <v>0</v>
      </c>
      <c r="BW12" s="16"/>
      <c r="BX12" s="16"/>
      <c r="BY12" s="16"/>
      <c r="BZ12" s="16"/>
      <c r="CA12" s="16"/>
      <c r="CB12" s="16"/>
      <c r="CC12" s="23"/>
    </row>
    <row r="13" spans="4:80" ht="12.75" customHeight="1">
      <c r="D13" s="17"/>
      <c r="E13" s="17"/>
      <c r="H13" s="17"/>
      <c r="M13" s="17"/>
      <c r="P13" s="17"/>
      <c r="Q13" s="17"/>
      <c r="U13" s="17"/>
      <c r="Z13" s="17"/>
      <c r="AB13" s="17"/>
      <c r="AC13" s="17"/>
      <c r="AG13" s="17"/>
      <c r="AI13" s="17"/>
      <c r="AK13" s="17"/>
      <c r="AL13" s="17"/>
      <c r="AM13" s="17"/>
      <c r="AN13" s="17"/>
      <c r="AS13" s="17"/>
      <c r="BE13" s="17"/>
      <c r="BG13" s="17"/>
      <c r="BJ13" s="17"/>
      <c r="BM13" s="17"/>
      <c r="BT13" s="17"/>
      <c r="BU13" s="17"/>
      <c r="BW13" s="17"/>
      <c r="BX13" s="17"/>
      <c r="CA13" s="17"/>
      <c r="CB13" s="17"/>
    </row>
    <row r="14" spans="5:80" ht="12.75" customHeight="1">
      <c r="E14" s="18"/>
      <c r="N14" s="17"/>
      <c r="Q14" s="17"/>
      <c r="U14" s="17"/>
      <c r="AN14" s="17"/>
      <c r="AR14" s="17"/>
      <c r="AT14" s="17"/>
      <c r="AU14" s="17"/>
      <c r="AW14" s="17"/>
      <c r="AY14" s="17"/>
      <c r="BE14" s="17"/>
      <c r="BH14" s="17"/>
      <c r="BM14" s="17"/>
      <c r="BR14" s="17"/>
      <c r="BS14" s="17"/>
      <c r="BZ14" s="17"/>
      <c r="CB14" s="17"/>
    </row>
    <row r="15" spans="5:80" ht="12.75" customHeight="1">
      <c r="E15" s="17"/>
      <c r="F15" s="17"/>
      <c r="N15" s="17"/>
      <c r="P15" s="17"/>
      <c r="R15" s="17"/>
      <c r="W15" s="17"/>
      <c r="AE15" s="17"/>
      <c r="AQ15" s="17"/>
      <c r="AT15" s="17"/>
      <c r="AZ15" s="17"/>
      <c r="BH15" s="17"/>
      <c r="CB15" s="17"/>
    </row>
    <row r="16" spans="4:75" ht="12.75" customHeight="1">
      <c r="D16" s="17"/>
      <c r="E16" s="17"/>
      <c r="K16" s="17"/>
      <c r="P16" s="17"/>
      <c r="V16" s="17"/>
      <c r="AA16" s="17"/>
      <c r="AF16" s="17"/>
      <c r="AG16" s="17"/>
      <c r="AZ16" s="17"/>
      <c r="BF16" s="17"/>
      <c r="BO16" s="17"/>
      <c r="BT16" s="17"/>
      <c r="BW16" s="17"/>
    </row>
    <row r="17" spans="37:41" ht="12.75" customHeight="1">
      <c r="AK17" s="17"/>
      <c r="AO17" s="17"/>
    </row>
    <row r="18" spans="30:61" ht="12.75" customHeight="1">
      <c r="AD18" s="17"/>
      <c r="AX18" s="17"/>
      <c r="AY18" s="17"/>
      <c r="BI18" s="17"/>
    </row>
    <row r="19" ht="12.75" customHeight="1">
      <c r="Q19" s="17"/>
    </row>
    <row r="20" ht="12.75" customHeight="1">
      <c r="E20" s="17"/>
    </row>
    <row r="21" spans="31:50" ht="12.75" customHeight="1">
      <c r="AE21" s="17"/>
      <c r="AX21" s="17"/>
    </row>
    <row r="22" ht="12.75" customHeight="1">
      <c r="AF22" s="17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Z6:BZ7"/>
    <mergeCell ref="CA6:CA7"/>
    <mergeCell ref="CB6:CB7"/>
    <mergeCell ref="CC6:CC7"/>
    <mergeCell ref="BT6:BT7"/>
    <mergeCell ref="BU6:BU7"/>
    <mergeCell ref="BV6:BV7"/>
    <mergeCell ref="BW6:BW7"/>
    <mergeCell ref="BX6:BX7"/>
    <mergeCell ref="BY6:BY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zoomScalePageLayoutView="0" workbookViewId="0" topLeftCell="A7">
      <selection activeCell="D19" sqref="D19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62" t="s">
        <v>274</v>
      </c>
    </row>
    <row r="2" spans="1:31" ht="20.25" customHeight="1">
      <c r="A2" s="90"/>
      <c r="B2" s="90"/>
      <c r="C2" s="90"/>
      <c r="D2" s="56" t="s">
        <v>1</v>
      </c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</row>
    <row r="3" spans="1:31" ht="20.25" customHeight="1">
      <c r="A3" s="168" t="s">
        <v>2</v>
      </c>
      <c r="B3" s="168"/>
      <c r="C3" s="168"/>
      <c r="D3" s="168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</row>
    <row r="4" spans="1:31" ht="20.25" customHeight="1">
      <c r="A4" s="91"/>
      <c r="B4" s="91"/>
      <c r="C4" s="54"/>
      <c r="D4" s="30" t="s">
        <v>3</v>
      </c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</row>
    <row r="5" spans="1:31" ht="25.5" customHeight="1">
      <c r="A5" s="92" t="s">
        <v>4</v>
      </c>
      <c r="B5" s="92"/>
      <c r="C5" s="92" t="s">
        <v>5</v>
      </c>
      <c r="D5" s="92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</row>
    <row r="6" spans="1:31" ht="25.5" customHeight="1">
      <c r="A6" s="106" t="s">
        <v>6</v>
      </c>
      <c r="B6" s="106" t="s">
        <v>202</v>
      </c>
      <c r="C6" s="106" t="s">
        <v>6</v>
      </c>
      <c r="D6" s="123" t="s">
        <v>202</v>
      </c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</row>
    <row r="7" spans="1:31" ht="25.5" customHeight="1">
      <c r="A7" s="105" t="s">
        <v>7</v>
      </c>
      <c r="B7" s="101">
        <v>93.05</v>
      </c>
      <c r="C7" s="105" t="s">
        <v>8</v>
      </c>
      <c r="D7" s="101">
        <v>93.05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</row>
    <row r="8" spans="1:31" ht="25.5" customHeight="1">
      <c r="A8" s="105" t="s">
        <v>9</v>
      </c>
      <c r="B8" s="101">
        <v>0</v>
      </c>
      <c r="C8" s="105" t="s">
        <v>10</v>
      </c>
      <c r="D8" s="101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</row>
    <row r="9" spans="1:31" ht="25.5" customHeight="1">
      <c r="A9" s="105" t="s">
        <v>11</v>
      </c>
      <c r="B9" s="101">
        <v>0</v>
      </c>
      <c r="C9" s="105" t="s">
        <v>12</v>
      </c>
      <c r="D9" s="101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</row>
    <row r="10" spans="1:31" ht="25.5" customHeight="1">
      <c r="A10" s="105" t="s">
        <v>13</v>
      </c>
      <c r="B10" s="101">
        <v>0</v>
      </c>
      <c r="C10" s="105" t="s">
        <v>14</v>
      </c>
      <c r="D10" s="101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</row>
    <row r="11" spans="1:31" ht="25.5" customHeight="1">
      <c r="A11" s="105" t="s">
        <v>15</v>
      </c>
      <c r="B11" s="101">
        <v>0</v>
      </c>
      <c r="C11" s="105" t="s">
        <v>16</v>
      </c>
      <c r="D11" s="101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</row>
    <row r="12" spans="1:31" ht="25.5" customHeight="1">
      <c r="A12" s="105" t="s">
        <v>17</v>
      </c>
      <c r="B12" s="101">
        <v>0</v>
      </c>
      <c r="C12" s="105" t="s">
        <v>18</v>
      </c>
      <c r="D12" s="101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</row>
    <row r="13" spans="1:31" ht="25.5" customHeight="1">
      <c r="A13" s="105"/>
      <c r="B13" s="101"/>
      <c r="C13" s="105"/>
      <c r="D13" s="107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</row>
    <row r="14" spans="1:31" ht="25.5" customHeight="1">
      <c r="A14" s="106" t="s">
        <v>19</v>
      </c>
      <c r="B14" s="101">
        <v>93.05</v>
      </c>
      <c r="C14" s="106" t="s">
        <v>20</v>
      </c>
      <c r="D14" s="101">
        <v>93.05</v>
      </c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</row>
    <row r="15" spans="1:31" ht="25.5" customHeight="1">
      <c r="A15" s="105" t="s">
        <v>21</v>
      </c>
      <c r="B15" s="101"/>
      <c r="C15" s="105" t="s">
        <v>22</v>
      </c>
      <c r="D15" s="101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</row>
    <row r="16" spans="1:31" ht="25.5" customHeight="1">
      <c r="A16" s="105" t="s">
        <v>23</v>
      </c>
      <c r="B16" s="101"/>
      <c r="C16" s="105" t="s">
        <v>24</v>
      </c>
      <c r="D16" s="101"/>
      <c r="E16" s="114"/>
      <c r="F16" s="114"/>
      <c r="G16" s="124" t="s">
        <v>25</v>
      </c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</row>
    <row r="17" spans="1:31" ht="25.5" customHeight="1">
      <c r="A17" s="105"/>
      <c r="B17" s="101"/>
      <c r="C17" s="105" t="s">
        <v>26</v>
      </c>
      <c r="D17" s="101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</row>
    <row r="18" spans="1:31" ht="25.5" customHeight="1">
      <c r="A18" s="105"/>
      <c r="B18" s="109"/>
      <c r="C18" s="105"/>
      <c r="D18" s="107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</row>
    <row r="19" spans="1:31" ht="25.5" customHeight="1">
      <c r="A19" s="106" t="s">
        <v>27</v>
      </c>
      <c r="B19" s="101">
        <v>93.05</v>
      </c>
      <c r="C19" s="106" t="s">
        <v>28</v>
      </c>
      <c r="D19" s="101">
        <v>93.05</v>
      </c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31" ht="20.25" customHeight="1">
      <c r="A20" s="111"/>
      <c r="B20" s="112"/>
      <c r="C20" s="113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zoomScalePageLayoutView="0" workbookViewId="0" topLeftCell="A4">
      <selection activeCell="A8" sqref="A8:E14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35.25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75" t="s">
        <v>275</v>
      </c>
      <c r="B1" s="176"/>
      <c r="C1" s="176"/>
      <c r="D1" s="176"/>
    </row>
    <row r="2" spans="1:20" ht="19.5" customHeight="1">
      <c r="A2" s="25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121"/>
      <c r="T2" s="122" t="s">
        <v>29</v>
      </c>
    </row>
    <row r="3" spans="1:20" ht="19.5" customHeight="1">
      <c r="A3" s="168" t="s">
        <v>30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</row>
    <row r="4" spans="1:20" ht="19.5" customHeight="1">
      <c r="A4" s="28"/>
      <c r="B4" s="28"/>
      <c r="C4" s="28"/>
      <c r="D4" s="28"/>
      <c r="E4" s="28"/>
      <c r="F4" s="57"/>
      <c r="G4" s="57"/>
      <c r="H4" s="57"/>
      <c r="I4" s="57"/>
      <c r="J4" s="85"/>
      <c r="K4" s="85"/>
      <c r="L4" s="85"/>
      <c r="M4" s="85"/>
      <c r="N4" s="85"/>
      <c r="O4" s="85"/>
      <c r="P4" s="85"/>
      <c r="Q4" s="85"/>
      <c r="R4" s="85"/>
      <c r="S4" s="47"/>
      <c r="T4" s="30" t="s">
        <v>3</v>
      </c>
    </row>
    <row r="5" spans="1:20" ht="19.5" customHeight="1">
      <c r="A5" s="31" t="s">
        <v>31</v>
      </c>
      <c r="B5" s="31"/>
      <c r="C5" s="31"/>
      <c r="D5" s="32"/>
      <c r="E5" s="33"/>
      <c r="F5" s="169" t="s">
        <v>32</v>
      </c>
      <c r="G5" s="179" t="s">
        <v>33</v>
      </c>
      <c r="H5" s="169" t="s">
        <v>34</v>
      </c>
      <c r="I5" s="169" t="s">
        <v>35</v>
      </c>
      <c r="J5" s="169" t="s">
        <v>36</v>
      </c>
      <c r="K5" s="169" t="s">
        <v>37</v>
      </c>
      <c r="L5" s="169"/>
      <c r="M5" s="173" t="s">
        <v>38</v>
      </c>
      <c r="N5" s="35" t="s">
        <v>39</v>
      </c>
      <c r="O5" s="120"/>
      <c r="P5" s="120"/>
      <c r="Q5" s="120"/>
      <c r="R5" s="120"/>
      <c r="S5" s="169" t="s">
        <v>40</v>
      </c>
      <c r="T5" s="169" t="s">
        <v>41</v>
      </c>
    </row>
    <row r="6" spans="1:20" ht="19.5" customHeight="1">
      <c r="A6" s="34" t="s">
        <v>42</v>
      </c>
      <c r="B6" s="34"/>
      <c r="C6" s="86"/>
      <c r="D6" s="177" t="s">
        <v>43</v>
      </c>
      <c r="E6" s="177" t="s">
        <v>44</v>
      </c>
      <c r="F6" s="169"/>
      <c r="G6" s="179"/>
      <c r="H6" s="169"/>
      <c r="I6" s="169"/>
      <c r="J6" s="169"/>
      <c r="K6" s="171" t="s">
        <v>45</v>
      </c>
      <c r="L6" s="169" t="s">
        <v>46</v>
      </c>
      <c r="M6" s="173"/>
      <c r="N6" s="169" t="s">
        <v>47</v>
      </c>
      <c r="O6" s="169" t="s">
        <v>48</v>
      </c>
      <c r="P6" s="169" t="s">
        <v>49</v>
      </c>
      <c r="Q6" s="169" t="s">
        <v>50</v>
      </c>
      <c r="R6" s="169" t="s">
        <v>51</v>
      </c>
      <c r="S6" s="169"/>
      <c r="T6" s="169"/>
    </row>
    <row r="7" spans="1:20" ht="30.75" customHeight="1">
      <c r="A7" s="38" t="s">
        <v>52</v>
      </c>
      <c r="B7" s="37" t="s">
        <v>53</v>
      </c>
      <c r="C7" s="39" t="s">
        <v>54</v>
      </c>
      <c r="D7" s="178"/>
      <c r="E7" s="178"/>
      <c r="F7" s="170"/>
      <c r="G7" s="180"/>
      <c r="H7" s="170"/>
      <c r="I7" s="170"/>
      <c r="J7" s="170"/>
      <c r="K7" s="172"/>
      <c r="L7" s="170"/>
      <c r="M7" s="174"/>
      <c r="N7" s="170"/>
      <c r="O7" s="170"/>
      <c r="P7" s="170"/>
      <c r="Q7" s="170"/>
      <c r="R7" s="170"/>
      <c r="S7" s="170"/>
      <c r="T7" s="170"/>
    </row>
    <row r="8" spans="1:20" ht="23.25" customHeight="1">
      <c r="A8" s="40" t="s">
        <v>289</v>
      </c>
      <c r="B8" s="40" t="s">
        <v>250</v>
      </c>
      <c r="C8" s="40" t="s">
        <v>203</v>
      </c>
      <c r="D8" s="40" t="s">
        <v>290</v>
      </c>
      <c r="E8" s="40" t="s">
        <v>291</v>
      </c>
      <c r="F8" s="75">
        <f>G8+H8+I8+J8</f>
        <v>56.8</v>
      </c>
      <c r="G8" s="75"/>
      <c r="H8" s="75">
        <v>56.8</v>
      </c>
      <c r="I8" s="75"/>
      <c r="J8" s="41"/>
      <c r="K8" s="42"/>
      <c r="L8" s="75"/>
      <c r="M8" s="41"/>
      <c r="N8" s="42"/>
      <c r="O8" s="75"/>
      <c r="P8" s="75"/>
      <c r="Q8" s="75"/>
      <c r="R8" s="41"/>
      <c r="S8" s="42"/>
      <c r="T8" s="41"/>
    </row>
    <row r="9" spans="1:20" ht="23.25" customHeight="1">
      <c r="A9" s="40" t="s">
        <v>289</v>
      </c>
      <c r="B9" s="40" t="s">
        <v>250</v>
      </c>
      <c r="C9" s="40" t="s">
        <v>209</v>
      </c>
      <c r="D9" s="40" t="s">
        <v>290</v>
      </c>
      <c r="E9" s="40" t="s">
        <v>292</v>
      </c>
      <c r="F9" s="75">
        <f aca="true" t="shared" si="0" ref="F9:F14">G9+H9+I9+J9</f>
        <v>14.01</v>
      </c>
      <c r="G9" s="75"/>
      <c r="H9" s="75">
        <v>14.01</v>
      </c>
      <c r="I9" s="75"/>
      <c r="J9" s="41"/>
      <c r="K9" s="42"/>
      <c r="L9" s="75"/>
      <c r="M9" s="41"/>
      <c r="N9" s="42"/>
      <c r="O9" s="75"/>
      <c r="P9" s="75"/>
      <c r="Q9" s="75"/>
      <c r="R9" s="41"/>
      <c r="S9" s="42"/>
      <c r="T9" s="41"/>
    </row>
    <row r="10" spans="1:20" ht="23.25" customHeight="1">
      <c r="A10" s="40" t="s">
        <v>296</v>
      </c>
      <c r="B10" s="40" t="s">
        <v>208</v>
      </c>
      <c r="C10" s="40" t="s">
        <v>208</v>
      </c>
      <c r="D10" s="40" t="s">
        <v>290</v>
      </c>
      <c r="E10" s="40" t="s">
        <v>293</v>
      </c>
      <c r="F10" s="75">
        <f t="shared" si="0"/>
        <v>6.71</v>
      </c>
      <c r="G10" s="75"/>
      <c r="H10" s="75">
        <v>6.71</v>
      </c>
      <c r="I10" s="75"/>
      <c r="J10" s="41"/>
      <c r="K10" s="42"/>
      <c r="L10" s="75"/>
      <c r="M10" s="41"/>
      <c r="N10" s="42"/>
      <c r="O10" s="75"/>
      <c r="P10" s="75"/>
      <c r="Q10" s="75"/>
      <c r="R10" s="41"/>
      <c r="S10" s="42"/>
      <c r="T10" s="41"/>
    </row>
    <row r="11" spans="1:20" ht="23.25" customHeight="1">
      <c r="A11" s="40" t="s">
        <v>207</v>
      </c>
      <c r="B11" s="40" t="s">
        <v>208</v>
      </c>
      <c r="C11" s="40" t="s">
        <v>210</v>
      </c>
      <c r="D11" s="40" t="s">
        <v>290</v>
      </c>
      <c r="E11" s="40" t="s">
        <v>294</v>
      </c>
      <c r="F11" s="75">
        <f t="shared" si="0"/>
        <v>2.68</v>
      </c>
      <c r="G11" s="75"/>
      <c r="H11" s="75">
        <v>2.68</v>
      </c>
      <c r="I11" s="75"/>
      <c r="J11" s="41"/>
      <c r="K11" s="42"/>
      <c r="L11" s="75"/>
      <c r="M11" s="41"/>
      <c r="N11" s="42"/>
      <c r="O11" s="75"/>
      <c r="P11" s="75"/>
      <c r="Q11" s="75"/>
      <c r="R11" s="41"/>
      <c r="S11" s="42"/>
      <c r="T11" s="41"/>
    </row>
    <row r="12" spans="1:20" ht="23.25" customHeight="1">
      <c r="A12" s="40" t="s">
        <v>207</v>
      </c>
      <c r="B12" s="40" t="s">
        <v>208</v>
      </c>
      <c r="C12" s="40" t="s">
        <v>211</v>
      </c>
      <c r="D12" s="40" t="s">
        <v>290</v>
      </c>
      <c r="E12" s="40" t="s">
        <v>298</v>
      </c>
      <c r="F12" s="75">
        <f t="shared" si="0"/>
        <v>4.9</v>
      </c>
      <c r="G12" s="75"/>
      <c r="H12" s="75">
        <v>4.9</v>
      </c>
      <c r="I12" s="75"/>
      <c r="J12" s="41"/>
      <c r="K12" s="42"/>
      <c r="L12" s="75"/>
      <c r="M12" s="41"/>
      <c r="N12" s="42"/>
      <c r="O12" s="75"/>
      <c r="P12" s="75"/>
      <c r="Q12" s="75"/>
      <c r="R12" s="41"/>
      <c r="S12" s="42"/>
      <c r="T12" s="41"/>
    </row>
    <row r="13" spans="1:20" ht="23.25" customHeight="1">
      <c r="A13" s="40" t="s">
        <v>297</v>
      </c>
      <c r="B13" s="40" t="s">
        <v>212</v>
      </c>
      <c r="C13" s="128" t="s">
        <v>222</v>
      </c>
      <c r="D13" s="40" t="s">
        <v>290</v>
      </c>
      <c r="E13" s="40" t="s">
        <v>299</v>
      </c>
      <c r="F13" s="75">
        <v>2.55</v>
      </c>
      <c r="G13" s="75"/>
      <c r="H13" s="75">
        <v>2.55</v>
      </c>
      <c r="I13" s="75"/>
      <c r="J13" s="41"/>
      <c r="K13" s="42"/>
      <c r="L13" s="75"/>
      <c r="M13" s="41"/>
      <c r="N13" s="42"/>
      <c r="O13" s="75"/>
      <c r="P13" s="75"/>
      <c r="Q13" s="75"/>
      <c r="R13" s="41"/>
      <c r="S13" s="42"/>
      <c r="T13" s="41"/>
    </row>
    <row r="14" spans="1:20" ht="23.25" customHeight="1">
      <c r="A14" s="40" t="s">
        <v>213</v>
      </c>
      <c r="B14" s="40" t="s">
        <v>209</v>
      </c>
      <c r="C14" s="40" t="s">
        <v>203</v>
      </c>
      <c r="D14" s="40" t="s">
        <v>290</v>
      </c>
      <c r="E14" s="40" t="s">
        <v>300</v>
      </c>
      <c r="F14" s="75">
        <f t="shared" si="0"/>
        <v>5.4</v>
      </c>
      <c r="G14" s="75"/>
      <c r="H14" s="75">
        <v>5.4</v>
      </c>
      <c r="I14" s="75"/>
      <c r="J14" s="41"/>
      <c r="K14" s="42"/>
      <c r="L14" s="75"/>
      <c r="M14" s="41"/>
      <c r="N14" s="42"/>
      <c r="O14" s="75"/>
      <c r="P14" s="75"/>
      <c r="Q14" s="75"/>
      <c r="R14" s="41"/>
      <c r="S14" s="42"/>
      <c r="T14" s="41"/>
    </row>
    <row r="15" spans="1:20" ht="23.25" customHeight="1">
      <c r="A15" s="40"/>
      <c r="B15" s="40"/>
      <c r="C15" s="40"/>
      <c r="D15" s="40"/>
      <c r="E15" s="40" t="s">
        <v>214</v>
      </c>
      <c r="F15" s="75">
        <f>SUM(F8:F14)</f>
        <v>93.05000000000001</v>
      </c>
      <c r="G15" s="75"/>
      <c r="H15" s="75">
        <f>SUM(H8:H14)</f>
        <v>93.05000000000001</v>
      </c>
      <c r="I15" s="75"/>
      <c r="J15" s="41"/>
      <c r="K15" s="42"/>
      <c r="L15" s="75"/>
      <c r="M15" s="41"/>
      <c r="N15" s="42"/>
      <c r="O15" s="75"/>
      <c r="P15" s="75"/>
      <c r="Q15" s="75"/>
      <c r="R15" s="41"/>
      <c r="S15" s="42"/>
      <c r="T15" s="41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Q6:Q7"/>
    <mergeCell ref="R6:R7"/>
    <mergeCell ref="S5:S7"/>
    <mergeCell ref="T5:T7"/>
    <mergeCell ref="K6:K7"/>
    <mergeCell ref="L6:L7"/>
    <mergeCell ref="M5:M7"/>
    <mergeCell ref="N6:N7"/>
    <mergeCell ref="O6:O7"/>
    <mergeCell ref="P6:P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4">
      <selection activeCell="H10" sqref="H10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1" t="s">
        <v>276</v>
      </c>
      <c r="B1" s="182"/>
      <c r="C1" s="182"/>
      <c r="D1" s="182"/>
    </row>
    <row r="2" spans="1:10" ht="19.5" customHeight="1">
      <c r="A2" s="54"/>
      <c r="B2" s="116"/>
      <c r="C2" s="116"/>
      <c r="D2" s="116"/>
      <c r="E2" s="116"/>
      <c r="F2" s="116"/>
      <c r="G2" s="116"/>
      <c r="H2" s="116"/>
      <c r="I2" s="116"/>
      <c r="J2" s="119" t="s">
        <v>55</v>
      </c>
    </row>
    <row r="3" spans="1:10" ht="19.5" customHeight="1">
      <c r="A3" s="168" t="s">
        <v>56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2" ht="19.5" customHeight="1">
      <c r="A4" s="91"/>
      <c r="B4" s="91"/>
      <c r="C4" s="91"/>
      <c r="D4" s="91"/>
      <c r="E4" s="91"/>
      <c r="F4" s="117"/>
      <c r="G4" s="117"/>
      <c r="H4" s="117"/>
      <c r="I4" s="117"/>
      <c r="J4" s="30" t="s">
        <v>3</v>
      </c>
      <c r="K4" s="47"/>
      <c r="L4" s="47"/>
    </row>
    <row r="5" spans="1:12" ht="19.5" customHeight="1">
      <c r="A5" s="92" t="s">
        <v>31</v>
      </c>
      <c r="B5" s="92"/>
      <c r="C5" s="92"/>
      <c r="D5" s="92"/>
      <c r="E5" s="92"/>
      <c r="F5" s="184" t="s">
        <v>32</v>
      </c>
      <c r="G5" s="184" t="s">
        <v>57</v>
      </c>
      <c r="H5" s="183" t="s">
        <v>58</v>
      </c>
      <c r="I5" s="183" t="s">
        <v>59</v>
      </c>
      <c r="J5" s="183" t="s">
        <v>60</v>
      </c>
      <c r="K5" s="47"/>
      <c r="L5" s="47"/>
    </row>
    <row r="6" spans="1:12" ht="19.5" customHeight="1">
      <c r="A6" s="92" t="s">
        <v>42</v>
      </c>
      <c r="B6" s="92"/>
      <c r="C6" s="92"/>
      <c r="D6" s="183" t="s">
        <v>43</v>
      </c>
      <c r="E6" s="183" t="s">
        <v>61</v>
      </c>
      <c r="F6" s="184"/>
      <c r="G6" s="184"/>
      <c r="H6" s="183"/>
      <c r="I6" s="183"/>
      <c r="J6" s="183"/>
      <c r="K6" s="47"/>
      <c r="L6" s="47"/>
    </row>
    <row r="7" spans="1:12" ht="20.25" customHeight="1">
      <c r="A7" s="118" t="s">
        <v>52</v>
      </c>
      <c r="B7" s="118" t="s">
        <v>53</v>
      </c>
      <c r="C7" s="93" t="s">
        <v>54</v>
      </c>
      <c r="D7" s="183"/>
      <c r="E7" s="183"/>
      <c r="F7" s="184"/>
      <c r="G7" s="184"/>
      <c r="H7" s="183"/>
      <c r="I7" s="183"/>
      <c r="J7" s="183"/>
      <c r="K7" s="47"/>
      <c r="L7" s="47"/>
    </row>
    <row r="8" spans="1:10" ht="20.25" customHeight="1">
      <c r="A8" s="40" t="s">
        <v>289</v>
      </c>
      <c r="B8" s="40" t="s">
        <v>250</v>
      </c>
      <c r="C8" s="40" t="s">
        <v>203</v>
      </c>
      <c r="D8" s="40" t="s">
        <v>290</v>
      </c>
      <c r="E8" s="40" t="s">
        <v>291</v>
      </c>
      <c r="F8" s="75">
        <f>G8+H8+I8+J8</f>
        <v>56.8</v>
      </c>
      <c r="G8" s="75">
        <v>56.8</v>
      </c>
      <c r="H8" s="130"/>
      <c r="I8" s="130"/>
      <c r="J8" s="87"/>
    </row>
    <row r="9" spans="1:10" ht="20.25" customHeight="1">
      <c r="A9" s="40" t="s">
        <v>289</v>
      </c>
      <c r="B9" s="40" t="s">
        <v>250</v>
      </c>
      <c r="C9" s="40" t="s">
        <v>209</v>
      </c>
      <c r="D9" s="40" t="s">
        <v>290</v>
      </c>
      <c r="E9" s="40" t="s">
        <v>292</v>
      </c>
      <c r="F9" s="75">
        <f aca="true" t="shared" si="0" ref="F9:F14">G9+H9+I9+J9</f>
        <v>14.01</v>
      </c>
      <c r="G9" s="75"/>
      <c r="H9" s="130">
        <v>14.01</v>
      </c>
      <c r="I9" s="130"/>
      <c r="J9" s="87"/>
    </row>
    <row r="10" spans="1:10" ht="20.25" customHeight="1">
      <c r="A10" s="40" t="s">
        <v>296</v>
      </c>
      <c r="B10" s="40" t="s">
        <v>208</v>
      </c>
      <c r="C10" s="40" t="s">
        <v>208</v>
      </c>
      <c r="D10" s="40" t="s">
        <v>290</v>
      </c>
      <c r="E10" s="40" t="s">
        <v>293</v>
      </c>
      <c r="F10" s="75">
        <f t="shared" si="0"/>
        <v>6.71</v>
      </c>
      <c r="G10" s="75">
        <v>6.71</v>
      </c>
      <c r="H10" s="130"/>
      <c r="I10" s="130"/>
      <c r="J10" s="87"/>
    </row>
    <row r="11" spans="1:10" ht="20.25" customHeight="1">
      <c r="A11" s="40" t="s">
        <v>207</v>
      </c>
      <c r="B11" s="40" t="s">
        <v>208</v>
      </c>
      <c r="C11" s="40" t="s">
        <v>210</v>
      </c>
      <c r="D11" s="40" t="s">
        <v>290</v>
      </c>
      <c r="E11" s="40" t="s">
        <v>294</v>
      </c>
      <c r="F11" s="75">
        <f t="shared" si="0"/>
        <v>2.68</v>
      </c>
      <c r="G11" s="75">
        <v>2.68</v>
      </c>
      <c r="H11" s="130"/>
      <c r="I11" s="130"/>
      <c r="J11" s="87"/>
    </row>
    <row r="12" spans="1:10" ht="20.25" customHeight="1">
      <c r="A12" s="40" t="s">
        <v>207</v>
      </c>
      <c r="B12" s="40" t="s">
        <v>208</v>
      </c>
      <c r="C12" s="40" t="s">
        <v>211</v>
      </c>
      <c r="D12" s="40" t="s">
        <v>290</v>
      </c>
      <c r="E12" s="40" t="s">
        <v>298</v>
      </c>
      <c r="F12" s="75">
        <f t="shared" si="0"/>
        <v>4.9</v>
      </c>
      <c r="G12" s="75">
        <v>4.9</v>
      </c>
      <c r="H12" s="130"/>
      <c r="I12" s="130"/>
      <c r="J12" s="87"/>
    </row>
    <row r="13" spans="1:10" ht="20.25" customHeight="1">
      <c r="A13" s="40" t="s">
        <v>297</v>
      </c>
      <c r="B13" s="40" t="s">
        <v>212</v>
      </c>
      <c r="C13" s="128" t="s">
        <v>222</v>
      </c>
      <c r="D13" s="40" t="s">
        <v>290</v>
      </c>
      <c r="E13" s="40" t="s">
        <v>299</v>
      </c>
      <c r="F13" s="75">
        <v>2.55</v>
      </c>
      <c r="G13" s="75">
        <v>2.55</v>
      </c>
      <c r="H13" s="130"/>
      <c r="I13" s="130"/>
      <c r="J13" s="87"/>
    </row>
    <row r="14" spans="1:10" ht="20.25" customHeight="1">
      <c r="A14" s="40" t="s">
        <v>213</v>
      </c>
      <c r="B14" s="40" t="s">
        <v>209</v>
      </c>
      <c r="C14" s="40" t="s">
        <v>203</v>
      </c>
      <c r="D14" s="40" t="s">
        <v>290</v>
      </c>
      <c r="E14" s="40" t="s">
        <v>300</v>
      </c>
      <c r="F14" s="75">
        <f t="shared" si="0"/>
        <v>5.4</v>
      </c>
      <c r="G14" s="75">
        <v>5.4</v>
      </c>
      <c r="H14" s="130"/>
      <c r="I14" s="130"/>
      <c r="J14" s="87"/>
    </row>
    <row r="15" spans="1:10" ht="20.25" customHeight="1">
      <c r="A15" s="87"/>
      <c r="B15" s="87"/>
      <c r="C15" s="87"/>
      <c r="D15" s="87"/>
      <c r="E15" s="87" t="s">
        <v>215</v>
      </c>
      <c r="F15" s="130">
        <f>SUM(F8:F14)</f>
        <v>93.05000000000001</v>
      </c>
      <c r="G15" s="130">
        <f>SUM(G8:G14)</f>
        <v>79.04</v>
      </c>
      <c r="H15" s="130">
        <f>SUM(H8:H14)</f>
        <v>14.01</v>
      </c>
      <c r="I15" s="130"/>
      <c r="J15" s="87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zoomScalePageLayoutView="0" workbookViewId="0" topLeftCell="A4">
      <selection activeCell="D9" sqref="D9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63" t="s">
        <v>277</v>
      </c>
    </row>
    <row r="2" spans="1:34" ht="20.25" customHeight="1">
      <c r="A2" s="90"/>
      <c r="B2" s="90"/>
      <c r="C2" s="90"/>
      <c r="D2" s="90"/>
      <c r="E2" s="90"/>
      <c r="F2" s="90"/>
      <c r="G2" s="90"/>
      <c r="H2" s="56" t="s">
        <v>62</v>
      </c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</row>
    <row r="3" spans="1:34" ht="20.25" customHeight="1">
      <c r="A3" s="168" t="s">
        <v>63</v>
      </c>
      <c r="B3" s="168"/>
      <c r="C3" s="168"/>
      <c r="D3" s="168"/>
      <c r="E3" s="168"/>
      <c r="F3" s="168"/>
      <c r="G3" s="168"/>
      <c r="H3" s="168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20.25" customHeight="1">
      <c r="A4" s="91"/>
      <c r="B4" s="91"/>
      <c r="C4" s="54"/>
      <c r="D4" s="54"/>
      <c r="E4" s="54"/>
      <c r="F4" s="54"/>
      <c r="G4" s="54"/>
      <c r="H4" s="30" t="s">
        <v>3</v>
      </c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</row>
    <row r="5" spans="1:34" ht="20.25" customHeight="1">
      <c r="A5" s="92" t="s">
        <v>4</v>
      </c>
      <c r="B5" s="92"/>
      <c r="C5" s="92" t="s">
        <v>5</v>
      </c>
      <c r="D5" s="92"/>
      <c r="E5" s="92"/>
      <c r="F5" s="92"/>
      <c r="G5" s="92"/>
      <c r="H5" s="92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</row>
    <row r="6" spans="1:34" s="89" customFormat="1" ht="37.5" customHeight="1">
      <c r="A6" s="93" t="s">
        <v>6</v>
      </c>
      <c r="B6" s="94" t="s">
        <v>202</v>
      </c>
      <c r="C6" s="93" t="s">
        <v>6</v>
      </c>
      <c r="D6" s="93" t="s">
        <v>32</v>
      </c>
      <c r="E6" s="94" t="s">
        <v>64</v>
      </c>
      <c r="F6" s="95" t="s">
        <v>65</v>
      </c>
      <c r="G6" s="93" t="s">
        <v>66</v>
      </c>
      <c r="H6" s="95" t="s">
        <v>67</v>
      </c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</row>
    <row r="7" spans="1:34" ht="24.75" customHeight="1">
      <c r="A7" s="96" t="s">
        <v>68</v>
      </c>
      <c r="B7" s="97"/>
      <c r="C7" s="98" t="s">
        <v>69</v>
      </c>
      <c r="D7" s="97">
        <f>E7</f>
        <v>93.05</v>
      </c>
      <c r="E7" s="97">
        <v>93.05</v>
      </c>
      <c r="F7" s="97"/>
      <c r="G7" s="97"/>
      <c r="H7" s="97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</row>
    <row r="8" spans="1:34" ht="21.75" customHeight="1">
      <c r="A8" s="96" t="s">
        <v>70</v>
      </c>
      <c r="B8" s="101">
        <v>93.05</v>
      </c>
      <c r="C8" s="98" t="s">
        <v>71</v>
      </c>
      <c r="D8" s="99">
        <v>70.8</v>
      </c>
      <c r="E8" s="100">
        <v>70.8</v>
      </c>
      <c r="F8" s="100"/>
      <c r="G8" s="100"/>
      <c r="H8" s="97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</row>
    <row r="9" spans="1:34" ht="21.75" customHeight="1">
      <c r="A9" s="96" t="s">
        <v>72</v>
      </c>
      <c r="B9" s="97"/>
      <c r="C9" s="98" t="s">
        <v>73</v>
      </c>
      <c r="D9" s="99"/>
      <c r="E9" s="100"/>
      <c r="F9" s="100"/>
      <c r="G9" s="100"/>
      <c r="H9" s="97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</row>
    <row r="10" spans="1:34" ht="21.75" customHeight="1">
      <c r="A10" s="96" t="s">
        <v>74</v>
      </c>
      <c r="B10" s="101"/>
      <c r="C10" s="98" t="s">
        <v>75</v>
      </c>
      <c r="D10" s="99"/>
      <c r="E10" s="100"/>
      <c r="F10" s="100"/>
      <c r="G10" s="100"/>
      <c r="H10" s="97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</row>
    <row r="11" spans="1:34" ht="21.75" customHeight="1">
      <c r="A11" s="96" t="s">
        <v>76</v>
      </c>
      <c r="B11" s="102"/>
      <c r="C11" s="98" t="s">
        <v>77</v>
      </c>
      <c r="D11" s="99"/>
      <c r="E11" s="100"/>
      <c r="F11" s="100"/>
      <c r="G11" s="100"/>
      <c r="H11" s="97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</row>
    <row r="12" spans="1:34" ht="21.75" customHeight="1">
      <c r="A12" s="96" t="s">
        <v>70</v>
      </c>
      <c r="B12" s="97"/>
      <c r="C12" s="98" t="s">
        <v>78</v>
      </c>
      <c r="D12" s="99"/>
      <c r="E12" s="100"/>
      <c r="F12" s="100"/>
      <c r="G12" s="100"/>
      <c r="H12" s="97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</row>
    <row r="13" spans="1:34" ht="21.75" customHeight="1">
      <c r="A13" s="96" t="s">
        <v>72</v>
      </c>
      <c r="B13" s="97"/>
      <c r="C13" s="98" t="s">
        <v>79</v>
      </c>
      <c r="D13" s="99"/>
      <c r="E13" s="100"/>
      <c r="F13" s="100"/>
      <c r="G13" s="100"/>
      <c r="H13" s="97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</row>
    <row r="14" spans="1:34" ht="21.75" customHeight="1">
      <c r="A14" s="96" t="s">
        <v>74</v>
      </c>
      <c r="B14" s="97"/>
      <c r="C14" s="98" t="s">
        <v>80</v>
      </c>
      <c r="D14" s="99"/>
      <c r="E14" s="100"/>
      <c r="F14" s="100"/>
      <c r="G14" s="100"/>
      <c r="H14" s="97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</row>
    <row r="15" spans="1:34" ht="21.75" customHeight="1">
      <c r="A15" s="96" t="s">
        <v>81</v>
      </c>
      <c r="B15" s="101"/>
      <c r="C15" s="98" t="s">
        <v>82</v>
      </c>
      <c r="D15" s="99">
        <f>E15</f>
        <v>14.29</v>
      </c>
      <c r="E15" s="100">
        <v>14.29</v>
      </c>
      <c r="F15" s="100"/>
      <c r="G15" s="100"/>
      <c r="H15" s="97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</row>
    <row r="16" spans="1:34" ht="21.75" customHeight="1">
      <c r="A16" s="103"/>
      <c r="B16" s="104"/>
      <c r="C16" s="105" t="s">
        <v>204</v>
      </c>
      <c r="D16" s="99">
        <f>E16</f>
        <v>2.55</v>
      </c>
      <c r="E16" s="101">
        <v>2.55</v>
      </c>
      <c r="F16" s="101"/>
      <c r="G16" s="101"/>
      <c r="H16" s="101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</row>
    <row r="17" spans="1:34" ht="21.75" customHeight="1">
      <c r="A17" s="106"/>
      <c r="B17" s="107"/>
      <c r="C17" s="127" t="s">
        <v>205</v>
      </c>
      <c r="D17" s="99"/>
      <c r="E17" s="107"/>
      <c r="F17" s="107"/>
      <c r="G17" s="107"/>
      <c r="H17" s="107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</row>
    <row r="18" spans="1:34" ht="21.75" customHeight="1">
      <c r="A18" s="106"/>
      <c r="B18" s="107"/>
      <c r="C18" s="127" t="s">
        <v>206</v>
      </c>
      <c r="D18" s="99">
        <f>E18</f>
        <v>5.4</v>
      </c>
      <c r="E18" s="99">
        <v>5.4</v>
      </c>
      <c r="F18" s="99"/>
      <c r="G18" s="99"/>
      <c r="H18" s="107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</row>
    <row r="19" spans="1:34" ht="21.75" customHeight="1">
      <c r="A19" s="105"/>
      <c r="B19" s="101"/>
      <c r="C19" s="105" t="s">
        <v>83</v>
      </c>
      <c r="D19" s="99"/>
      <c r="E19" s="108"/>
      <c r="F19" s="108"/>
      <c r="G19" s="108"/>
      <c r="H19" s="101"/>
      <c r="I19" s="114"/>
      <c r="J19" s="114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</row>
    <row r="20" spans="1:34" ht="21.75" customHeight="1">
      <c r="A20" s="105"/>
      <c r="B20" s="109"/>
      <c r="C20" s="105"/>
      <c r="D20" s="107"/>
      <c r="E20" s="110"/>
      <c r="F20" s="110"/>
      <c r="G20" s="110"/>
      <c r="H20" s="11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</row>
    <row r="21" spans="1:34" ht="21.75" customHeight="1">
      <c r="A21" s="106" t="s">
        <v>27</v>
      </c>
      <c r="B21" s="101">
        <v>93.05</v>
      </c>
      <c r="C21" s="106" t="s">
        <v>28</v>
      </c>
      <c r="D21" s="99">
        <f>D19+D7</f>
        <v>93.05</v>
      </c>
      <c r="E21" s="99">
        <f>E19+E7</f>
        <v>93.05</v>
      </c>
      <c r="F21" s="107"/>
      <c r="G21" s="107"/>
      <c r="H21" s="107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</row>
    <row r="22" spans="1:34" ht="20.25" customHeight="1">
      <c r="A22" s="111"/>
      <c r="B22" s="112"/>
      <c r="C22" s="113"/>
      <c r="D22" s="113"/>
      <c r="E22" s="113"/>
      <c r="F22" s="113"/>
      <c r="G22" s="113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41"/>
  <sheetViews>
    <sheetView zoomScalePageLayoutView="0" workbookViewId="0" topLeftCell="A4">
      <pane ySplit="2370" topLeftCell="A4" activePane="bottomLeft" state="split"/>
      <selection pane="topLeft" activeCell="AY4" sqref="AY1:BV16384"/>
      <selection pane="bottomLeft" activeCell="H8" sqref="H8:J8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11.875" style="1" customWidth="1"/>
    <col min="7" max="7" width="7.00390625" style="1" customWidth="1"/>
    <col min="8" max="8" width="7.50390625" style="1" customWidth="1"/>
    <col min="9" max="9" width="7.25390625" style="1" customWidth="1"/>
    <col min="10" max="10" width="7.00390625" style="1" customWidth="1"/>
    <col min="11" max="11" width="6.625" style="1" customWidth="1"/>
    <col min="12" max="12" width="7.375" style="1" customWidth="1"/>
    <col min="13" max="13" width="6.75390625" style="1" customWidth="1"/>
    <col min="14" max="14" width="7.125" style="1" customWidth="1"/>
    <col min="15" max="15" width="7.75390625" style="1" customWidth="1"/>
    <col min="16" max="16" width="5.75390625" style="1" customWidth="1"/>
    <col min="17" max="17" width="7.25390625" style="1" customWidth="1"/>
    <col min="18" max="22" width="5.75390625" style="1" customWidth="1"/>
    <col min="23" max="23" width="6.875" style="1" customWidth="1"/>
    <col min="24" max="30" width="5.75390625" style="1" customWidth="1"/>
    <col min="31" max="31" width="7.375" style="1" customWidth="1"/>
    <col min="32" max="32" width="6.875" style="1" customWidth="1"/>
    <col min="33" max="38" width="5.75390625" style="1" customWidth="1"/>
    <col min="39" max="39" width="7.75390625" style="1" customWidth="1"/>
    <col min="40" max="40" width="5.75390625" style="1" customWidth="1"/>
    <col min="41" max="41" width="6.125" style="1" customWidth="1"/>
    <col min="42" max="42" width="6.25390625" style="1" customWidth="1"/>
    <col min="43" max="43" width="7.75390625" style="1" customWidth="1"/>
    <col min="44" max="44" width="5.875" style="1" customWidth="1"/>
    <col min="45" max="45" width="6.625" style="1" customWidth="1"/>
    <col min="46" max="46" width="6.125" style="1" customWidth="1"/>
    <col min="47" max="47" width="6.75390625" style="1" customWidth="1"/>
    <col min="48" max="48" width="8.75390625" style="1" customWidth="1"/>
    <col min="49" max="49" width="7.25390625" style="1" customWidth="1"/>
    <col min="50" max="50" width="6.00390625" style="1" customWidth="1"/>
    <col min="51" max="74" width="5.375" style="1" customWidth="1"/>
    <col min="75" max="75" width="6.00390625" style="1" customWidth="1"/>
    <col min="76" max="76" width="5.75390625" style="1" customWidth="1"/>
    <col min="77" max="77" width="6.75390625" style="1" customWidth="1"/>
    <col min="78" max="78" width="5.875" style="1" customWidth="1"/>
    <col min="79" max="79" width="6.00390625" style="1" customWidth="1"/>
    <col min="80" max="80" width="8.00390625" style="1" customWidth="1"/>
    <col min="81" max="217" width="6.875" style="1" customWidth="1"/>
    <col min="218" max="16384" width="6.875" style="1" customWidth="1"/>
  </cols>
  <sheetData>
    <row r="1" spans="1:9" ht="30" customHeight="1">
      <c r="A1" s="191" t="s">
        <v>278</v>
      </c>
      <c r="B1" s="192"/>
      <c r="C1" s="192"/>
      <c r="D1" s="192"/>
      <c r="F1" s="192"/>
      <c r="G1" s="192"/>
      <c r="H1" s="192"/>
      <c r="I1" s="192"/>
    </row>
    <row r="2" ht="12.75" customHeight="1">
      <c r="CA2" s="1" t="s">
        <v>84</v>
      </c>
    </row>
    <row r="3" spans="1:79" ht="19.5" customHeight="1">
      <c r="A3" s="168" t="s">
        <v>85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68"/>
      <c r="BG3" s="168"/>
      <c r="BH3" s="168"/>
      <c r="BI3" s="168"/>
      <c r="BJ3" s="168"/>
      <c r="BK3" s="168"/>
      <c r="BL3" s="168"/>
      <c r="BM3" s="168"/>
      <c r="BN3" s="168"/>
      <c r="BO3" s="168"/>
      <c r="BP3" s="168"/>
      <c r="BQ3" s="168"/>
      <c r="BR3" s="168"/>
      <c r="BS3" s="168"/>
      <c r="BT3" s="168"/>
      <c r="BU3" s="168"/>
      <c r="BV3" s="168"/>
      <c r="BW3" s="168"/>
      <c r="BX3" s="168"/>
      <c r="BY3" s="168"/>
      <c r="BZ3" s="168"/>
      <c r="CA3" s="168"/>
    </row>
    <row r="4" spans="1:80" ht="19.5" customHeight="1">
      <c r="A4" s="28"/>
      <c r="B4" s="28"/>
      <c r="C4" s="28"/>
      <c r="D4" s="28"/>
      <c r="E4" s="28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30" t="s">
        <v>3</v>
      </c>
      <c r="CB4" s="47"/>
    </row>
    <row r="5" spans="1:80" ht="28.5" customHeight="1">
      <c r="A5" s="193" t="s">
        <v>31</v>
      </c>
      <c r="B5" s="194"/>
      <c r="C5" s="194"/>
      <c r="D5" s="194"/>
      <c r="E5" s="195"/>
      <c r="F5" s="177" t="s">
        <v>32</v>
      </c>
      <c r="G5" s="173" t="s">
        <v>86</v>
      </c>
      <c r="H5" s="173"/>
      <c r="I5" s="173"/>
      <c r="J5" s="173"/>
      <c r="K5" s="173"/>
      <c r="L5" s="173"/>
      <c r="M5" s="173"/>
      <c r="N5" s="173"/>
      <c r="O5" s="173"/>
      <c r="P5" s="173"/>
      <c r="Q5" s="196" t="s">
        <v>87</v>
      </c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0" t="s">
        <v>88</v>
      </c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 t="s">
        <v>89</v>
      </c>
      <c r="AZ5" s="190"/>
      <c r="BA5" s="190"/>
      <c r="BB5" s="190"/>
      <c r="BC5" s="190" t="s">
        <v>90</v>
      </c>
      <c r="BD5" s="190"/>
      <c r="BE5" s="190"/>
      <c r="BF5" s="190"/>
      <c r="BG5" s="190" t="s">
        <v>91</v>
      </c>
      <c r="BH5" s="190"/>
      <c r="BI5" s="190"/>
      <c r="BJ5" s="190" t="s">
        <v>92</v>
      </c>
      <c r="BK5" s="190"/>
      <c r="BL5" s="190"/>
      <c r="BM5" s="190" t="s">
        <v>93</v>
      </c>
      <c r="BN5" s="190"/>
      <c r="BO5" s="190"/>
      <c r="BP5" s="190"/>
      <c r="BQ5" s="190"/>
      <c r="BR5" s="190" t="s">
        <v>94</v>
      </c>
      <c r="BS5" s="190"/>
      <c r="BT5" s="190"/>
      <c r="BU5" s="190"/>
      <c r="BV5" s="190"/>
      <c r="BW5" s="190" t="s">
        <v>95</v>
      </c>
      <c r="BX5" s="190"/>
      <c r="BY5" s="190"/>
      <c r="BZ5" s="190"/>
      <c r="CA5" s="190"/>
      <c r="CB5" s="47"/>
    </row>
    <row r="6" spans="1:80" ht="28.5" customHeight="1">
      <c r="A6" s="34" t="s">
        <v>42</v>
      </c>
      <c r="B6" s="34"/>
      <c r="C6" s="86"/>
      <c r="D6" s="170" t="s">
        <v>43</v>
      </c>
      <c r="E6" s="177" t="s">
        <v>96</v>
      </c>
      <c r="F6" s="169"/>
      <c r="G6" s="186" t="s">
        <v>47</v>
      </c>
      <c r="H6" s="186" t="s">
        <v>97</v>
      </c>
      <c r="I6" s="186" t="s">
        <v>98</v>
      </c>
      <c r="J6" s="186" t="s">
        <v>99</v>
      </c>
      <c r="K6" s="185" t="s">
        <v>217</v>
      </c>
      <c r="L6" s="185" t="s">
        <v>218</v>
      </c>
      <c r="M6" s="185" t="s">
        <v>219</v>
      </c>
      <c r="N6" s="185" t="s">
        <v>220</v>
      </c>
      <c r="O6" s="185" t="s">
        <v>221</v>
      </c>
      <c r="P6" s="186" t="s">
        <v>18</v>
      </c>
      <c r="Q6" s="186" t="s">
        <v>47</v>
      </c>
      <c r="R6" s="186" t="s">
        <v>100</v>
      </c>
      <c r="S6" s="186" t="s">
        <v>101</v>
      </c>
      <c r="T6" s="186" t="s">
        <v>102</v>
      </c>
      <c r="U6" s="185" t="s">
        <v>224</v>
      </c>
      <c r="V6" s="185" t="s">
        <v>225</v>
      </c>
      <c r="W6" s="185" t="s">
        <v>226</v>
      </c>
      <c r="X6" s="185" t="s">
        <v>227</v>
      </c>
      <c r="Y6" s="185" t="s">
        <v>228</v>
      </c>
      <c r="Z6" s="185" t="s">
        <v>229</v>
      </c>
      <c r="AA6" s="185" t="s">
        <v>230</v>
      </c>
      <c r="AB6" s="185" t="s">
        <v>231</v>
      </c>
      <c r="AC6" s="185" t="s">
        <v>232</v>
      </c>
      <c r="AD6" s="185" t="s">
        <v>233</v>
      </c>
      <c r="AE6" s="188" t="s">
        <v>266</v>
      </c>
      <c r="AF6" s="185" t="s">
        <v>234</v>
      </c>
      <c r="AG6" s="185" t="s">
        <v>235</v>
      </c>
      <c r="AH6" s="185" t="s">
        <v>236</v>
      </c>
      <c r="AI6" s="185" t="s">
        <v>237</v>
      </c>
      <c r="AJ6" s="185" t="s">
        <v>239</v>
      </c>
      <c r="AK6" s="185" t="s">
        <v>238</v>
      </c>
      <c r="AL6" s="186" t="s">
        <v>18</v>
      </c>
      <c r="AM6" s="169" t="s">
        <v>47</v>
      </c>
      <c r="AN6" s="169" t="s">
        <v>103</v>
      </c>
      <c r="AO6" s="169" t="s">
        <v>104</v>
      </c>
      <c r="AP6" s="169" t="s">
        <v>105</v>
      </c>
      <c r="AQ6" s="188" t="s">
        <v>258</v>
      </c>
      <c r="AR6" s="188" t="s">
        <v>260</v>
      </c>
      <c r="AS6" s="188" t="s">
        <v>262</v>
      </c>
      <c r="AT6" s="188" t="s">
        <v>263</v>
      </c>
      <c r="AU6" s="188" t="s">
        <v>264</v>
      </c>
      <c r="AV6" s="188" t="s">
        <v>216</v>
      </c>
      <c r="AW6" s="188" t="s">
        <v>265</v>
      </c>
      <c r="AX6" s="169" t="s">
        <v>18</v>
      </c>
      <c r="AY6" s="169" t="s">
        <v>47</v>
      </c>
      <c r="AZ6" s="169" t="s">
        <v>106</v>
      </c>
      <c r="BA6" s="169" t="s">
        <v>107</v>
      </c>
      <c r="BB6" s="169" t="s">
        <v>18</v>
      </c>
      <c r="BC6" s="169" t="s">
        <v>47</v>
      </c>
      <c r="BD6" s="169" t="s">
        <v>108</v>
      </c>
      <c r="BE6" s="169" t="s">
        <v>109</v>
      </c>
      <c r="BF6" s="169" t="s">
        <v>18</v>
      </c>
      <c r="BG6" s="169" t="s">
        <v>47</v>
      </c>
      <c r="BH6" s="169" t="s">
        <v>110</v>
      </c>
      <c r="BI6" s="169" t="s">
        <v>111</v>
      </c>
      <c r="BJ6" s="169" t="s">
        <v>47</v>
      </c>
      <c r="BK6" s="169" t="s">
        <v>112</v>
      </c>
      <c r="BL6" s="169" t="s">
        <v>113</v>
      </c>
      <c r="BM6" s="169" t="s">
        <v>47</v>
      </c>
      <c r="BN6" s="169" t="s">
        <v>114</v>
      </c>
      <c r="BO6" s="169" t="s">
        <v>115</v>
      </c>
      <c r="BP6" s="169" t="s">
        <v>116</v>
      </c>
      <c r="BQ6" s="169" t="s">
        <v>18</v>
      </c>
      <c r="BR6" s="169" t="s">
        <v>47</v>
      </c>
      <c r="BS6" s="169" t="s">
        <v>114</v>
      </c>
      <c r="BT6" s="169" t="s">
        <v>115</v>
      </c>
      <c r="BU6" s="169" t="s">
        <v>116</v>
      </c>
      <c r="BV6" s="169" t="s">
        <v>18</v>
      </c>
      <c r="BW6" s="169" t="s">
        <v>47</v>
      </c>
      <c r="BX6" s="169" t="s">
        <v>117</v>
      </c>
      <c r="BY6" s="188" t="s">
        <v>267</v>
      </c>
      <c r="BZ6" s="169" t="s">
        <v>118</v>
      </c>
      <c r="CA6" s="169" t="s">
        <v>18</v>
      </c>
      <c r="CB6" s="47"/>
    </row>
    <row r="7" spans="1:80" ht="36.75" customHeight="1">
      <c r="A7" s="38" t="s">
        <v>52</v>
      </c>
      <c r="B7" s="37" t="s">
        <v>53</v>
      </c>
      <c r="C7" s="39" t="s">
        <v>54</v>
      </c>
      <c r="D7" s="186"/>
      <c r="E7" s="178"/>
      <c r="F7" s="170"/>
      <c r="G7" s="169"/>
      <c r="H7" s="169"/>
      <c r="I7" s="169"/>
      <c r="J7" s="169"/>
      <c r="K7" s="186"/>
      <c r="L7" s="186"/>
      <c r="M7" s="186"/>
      <c r="N7" s="187"/>
      <c r="O7" s="187"/>
      <c r="P7" s="169"/>
      <c r="Q7" s="169"/>
      <c r="R7" s="169"/>
      <c r="S7" s="169"/>
      <c r="T7" s="169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186"/>
      <c r="AG7" s="186"/>
      <c r="AH7" s="186"/>
      <c r="AI7" s="186"/>
      <c r="AJ7" s="186"/>
      <c r="AK7" s="186"/>
      <c r="AL7" s="169"/>
      <c r="AM7" s="169"/>
      <c r="AN7" s="169"/>
      <c r="AO7" s="169"/>
      <c r="AP7" s="169"/>
      <c r="AQ7" s="186"/>
      <c r="AR7" s="186"/>
      <c r="AS7" s="186"/>
      <c r="AT7" s="186"/>
      <c r="AU7" s="186"/>
      <c r="AV7" s="186"/>
      <c r="AW7" s="189"/>
      <c r="AX7" s="169"/>
      <c r="AY7" s="169"/>
      <c r="AZ7" s="169"/>
      <c r="BA7" s="169"/>
      <c r="BB7" s="169"/>
      <c r="BC7" s="169"/>
      <c r="BD7" s="169"/>
      <c r="BE7" s="169"/>
      <c r="BF7" s="169"/>
      <c r="BG7" s="169"/>
      <c r="BH7" s="169"/>
      <c r="BI7" s="169"/>
      <c r="BJ7" s="169"/>
      <c r="BK7" s="169"/>
      <c r="BL7" s="169"/>
      <c r="BM7" s="169"/>
      <c r="BN7" s="169"/>
      <c r="BO7" s="169"/>
      <c r="BP7" s="169"/>
      <c r="BQ7" s="169"/>
      <c r="BR7" s="169"/>
      <c r="BS7" s="169"/>
      <c r="BT7" s="169"/>
      <c r="BU7" s="169"/>
      <c r="BV7" s="169"/>
      <c r="BW7" s="169"/>
      <c r="BX7" s="169"/>
      <c r="BY7" s="186"/>
      <c r="BZ7" s="169"/>
      <c r="CA7" s="169"/>
      <c r="CB7" s="47"/>
    </row>
    <row r="8" spans="1:80" ht="33" customHeight="1">
      <c r="A8" s="40" t="s">
        <v>289</v>
      </c>
      <c r="B8" s="40" t="s">
        <v>250</v>
      </c>
      <c r="C8" s="40" t="s">
        <v>203</v>
      </c>
      <c r="D8" s="40" t="s">
        <v>290</v>
      </c>
      <c r="E8" s="40" t="s">
        <v>291</v>
      </c>
      <c r="F8" s="134">
        <f>G8+Q8+AM8+BC8+BG8+BR8+BW8</f>
        <v>47.53</v>
      </c>
      <c r="G8" s="134">
        <f>H8+I8+J8+K8+L8+M8+N8+O8+P8</f>
        <v>47.53</v>
      </c>
      <c r="H8" s="134">
        <v>17.35</v>
      </c>
      <c r="I8" s="134">
        <v>14.73</v>
      </c>
      <c r="J8" s="134">
        <v>1.45</v>
      </c>
      <c r="K8" s="134"/>
      <c r="L8" s="134"/>
      <c r="M8" s="134"/>
      <c r="N8" s="134"/>
      <c r="O8" s="134">
        <v>14</v>
      </c>
      <c r="P8" s="134"/>
      <c r="Q8" s="134">
        <f>SUM(R8:AL8)</f>
        <v>0</v>
      </c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49">
        <f>SUM(AN8:AX8)</f>
        <v>0</v>
      </c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49">
        <f>SUM(BX8:BZ8)</f>
        <v>0</v>
      </c>
      <c r="BX8" s="134"/>
      <c r="BY8" s="134"/>
      <c r="BZ8" s="131"/>
      <c r="CA8" s="131"/>
      <c r="CB8" s="88"/>
    </row>
    <row r="9" spans="1:79" ht="33" customHeight="1">
      <c r="A9" s="40" t="s">
        <v>296</v>
      </c>
      <c r="B9" s="40" t="s">
        <v>208</v>
      </c>
      <c r="C9" s="40" t="s">
        <v>208</v>
      </c>
      <c r="D9" s="40" t="s">
        <v>290</v>
      </c>
      <c r="E9" s="40" t="s">
        <v>293</v>
      </c>
      <c r="F9" s="134">
        <f>G9+Q9+AM9+BC9+BG9+BR9+BW9</f>
        <v>6.71</v>
      </c>
      <c r="G9" s="134">
        <f>H9+I9+J9+K9+L9+M9+N9+O9+P9</f>
        <v>6.71</v>
      </c>
      <c r="H9" s="130"/>
      <c r="I9" s="130"/>
      <c r="J9" s="130"/>
      <c r="K9" s="130"/>
      <c r="L9" s="130"/>
      <c r="M9" s="130">
        <v>6.71</v>
      </c>
      <c r="N9" s="130"/>
      <c r="O9" s="130"/>
      <c r="P9" s="130"/>
      <c r="Q9" s="134">
        <f>SUM(R9:AL9)</f>
        <v>0</v>
      </c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49">
        <f>SUM(AN9:AX9)</f>
        <v>0</v>
      </c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49">
        <f>SUM(BX9:BZ9)</f>
        <v>0</v>
      </c>
      <c r="BX9" s="130"/>
      <c r="BY9" s="130"/>
      <c r="BZ9" s="132"/>
      <c r="CA9" s="132"/>
    </row>
    <row r="10" spans="1:79" ht="33" customHeight="1">
      <c r="A10" s="40" t="s">
        <v>207</v>
      </c>
      <c r="B10" s="40" t="s">
        <v>208</v>
      </c>
      <c r="C10" s="40" t="s">
        <v>210</v>
      </c>
      <c r="D10" s="40" t="s">
        <v>290</v>
      </c>
      <c r="E10" s="40" t="s">
        <v>294</v>
      </c>
      <c r="F10" s="134">
        <f>G10+Q10+AM10+BC10+BG10+BR10+BW10</f>
        <v>2.68</v>
      </c>
      <c r="G10" s="134">
        <f>H10+I10+J10+K10+L10+M10+N10+O10+P10</f>
        <v>2.68</v>
      </c>
      <c r="H10" s="130"/>
      <c r="I10" s="130"/>
      <c r="J10" s="130"/>
      <c r="K10" s="130"/>
      <c r="L10" s="130"/>
      <c r="M10" s="130"/>
      <c r="N10" s="130">
        <v>2.68</v>
      </c>
      <c r="O10" s="130"/>
      <c r="P10" s="130"/>
      <c r="Q10" s="134">
        <f>SUM(R10:AL10)</f>
        <v>0</v>
      </c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49">
        <f>SUM(AN10:AX10)</f>
        <v>0</v>
      </c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49">
        <f>SUM(BX10:BZ10)</f>
        <v>0</v>
      </c>
      <c r="BX10" s="130"/>
      <c r="BY10" s="130"/>
      <c r="BZ10" s="132"/>
      <c r="CA10" s="132"/>
    </row>
    <row r="11" spans="1:79" ht="33" customHeight="1">
      <c r="A11" s="40" t="s">
        <v>297</v>
      </c>
      <c r="B11" s="40" t="s">
        <v>212</v>
      </c>
      <c r="C11" s="128" t="s">
        <v>222</v>
      </c>
      <c r="D11" s="40" t="s">
        <v>290</v>
      </c>
      <c r="E11" s="40" t="s">
        <v>299</v>
      </c>
      <c r="F11" s="150">
        <f>G11+Q11+AM11+BC11+BG11+BR11+BW11</f>
        <v>2.55</v>
      </c>
      <c r="G11" s="150">
        <f>H11+I11+J11+K11+L11+M11+N11+O11+P11</f>
        <v>2.55</v>
      </c>
      <c r="H11" s="165"/>
      <c r="I11" s="165"/>
      <c r="J11" s="165"/>
      <c r="K11" s="165">
        <v>2.55</v>
      </c>
      <c r="L11" s="165"/>
      <c r="M11" s="165"/>
      <c r="N11" s="165"/>
      <c r="O11" s="165"/>
      <c r="P11" s="165"/>
      <c r="Q11" s="150">
        <f>SUM(R11:AL11)</f>
        <v>0</v>
      </c>
      <c r="R11" s="165"/>
      <c r="S11" s="165"/>
      <c r="T11" s="165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49">
        <f>SUM(AN11:AX11)</f>
        <v>0</v>
      </c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49">
        <f>SUM(BX11:BZ11)</f>
        <v>0</v>
      </c>
      <c r="BX11" s="130"/>
      <c r="BY11" s="130"/>
      <c r="BZ11" s="133"/>
      <c r="CA11" s="133"/>
    </row>
    <row r="12" spans="1:79" s="129" customFormat="1" ht="33" customHeight="1">
      <c r="A12" s="40" t="s">
        <v>213</v>
      </c>
      <c r="B12" s="40" t="s">
        <v>209</v>
      </c>
      <c r="C12" s="40" t="s">
        <v>203</v>
      </c>
      <c r="D12" s="40" t="s">
        <v>290</v>
      </c>
      <c r="E12" s="40" t="s">
        <v>300</v>
      </c>
      <c r="F12" s="150">
        <f>G12+Q12+AM12+BC12+BG12+BR12+BW12</f>
        <v>5.4</v>
      </c>
      <c r="G12" s="150">
        <f>H12+I12+J12+K12+L12+M12+N12+O12+P12</f>
        <v>0</v>
      </c>
      <c r="H12" s="165"/>
      <c r="I12" s="165"/>
      <c r="J12" s="165"/>
      <c r="K12" s="165"/>
      <c r="L12" s="165"/>
      <c r="M12" s="165"/>
      <c r="N12" s="165"/>
      <c r="O12" s="165"/>
      <c r="P12" s="165"/>
      <c r="Q12" s="150">
        <f>SUM(R12:AL12)</f>
        <v>0</v>
      </c>
      <c r="R12" s="165"/>
      <c r="S12" s="165"/>
      <c r="T12" s="165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49">
        <f>SUM(AN12:AX12)</f>
        <v>5.4</v>
      </c>
      <c r="AN12" s="130"/>
      <c r="AO12" s="130"/>
      <c r="AP12" s="130"/>
      <c r="AQ12" s="130"/>
      <c r="AR12" s="130"/>
      <c r="AS12" s="130"/>
      <c r="AT12" s="130"/>
      <c r="AU12" s="130"/>
      <c r="AV12" s="130">
        <v>5.4</v>
      </c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49">
        <f>SUM(BX12:BZ12)</f>
        <v>0</v>
      </c>
      <c r="BX12" s="130"/>
      <c r="BY12" s="130"/>
      <c r="BZ12" s="133"/>
      <c r="CA12" s="133"/>
    </row>
    <row r="13" spans="1:79" s="129" customFormat="1" ht="33" customHeight="1">
      <c r="A13" s="132"/>
      <c r="B13" s="132"/>
      <c r="C13" s="132"/>
      <c r="D13" s="132"/>
      <c r="E13" s="132" t="s">
        <v>223</v>
      </c>
      <c r="F13" s="150">
        <f>G13+Q13+AM13+BC13+BG13+BR13+BW13</f>
        <v>64.87</v>
      </c>
      <c r="G13" s="133">
        <f>SUM(G8:G12)</f>
        <v>59.47</v>
      </c>
      <c r="H13" s="133">
        <f>SUM(H8:H12)</f>
        <v>17.35</v>
      </c>
      <c r="I13" s="133">
        <f>SUM(I8:I12)</f>
        <v>14.73</v>
      </c>
      <c r="J13" s="133">
        <f>SUM(J8:J12)</f>
        <v>1.45</v>
      </c>
      <c r="K13" s="133">
        <f>SUM(K8:K12)</f>
        <v>2.55</v>
      </c>
      <c r="L13" s="133">
        <f>SUM(L8:L12)</f>
        <v>0</v>
      </c>
      <c r="M13" s="133">
        <f>SUM(M8:M12)</f>
        <v>6.71</v>
      </c>
      <c r="N13" s="133">
        <f>SUM(N8:N12)</f>
        <v>2.68</v>
      </c>
      <c r="O13" s="133">
        <f>SUM(O8:O12)</f>
        <v>14</v>
      </c>
      <c r="P13" s="133">
        <f>SUM(P8:P12)</f>
        <v>0</v>
      </c>
      <c r="Q13" s="148">
        <f>SUM(R13:AL13)</f>
        <v>0</v>
      </c>
      <c r="R13" s="133">
        <f>SUM(R8:R12)</f>
        <v>0</v>
      </c>
      <c r="S13" s="133">
        <f>SUM(S8:S12)</f>
        <v>0</v>
      </c>
      <c r="T13" s="133">
        <f>SUM(T8:T12)</f>
        <v>0</v>
      </c>
      <c r="U13" s="133">
        <f>SUM(U8:U12)</f>
        <v>0</v>
      </c>
      <c r="V13" s="133">
        <f>SUM(V8:V12)</f>
        <v>0</v>
      </c>
      <c r="W13" s="133">
        <f>SUM(W8:W12)</f>
        <v>0</v>
      </c>
      <c r="X13" s="133">
        <f>SUM(X8:X12)</f>
        <v>0</v>
      </c>
      <c r="Y13" s="133">
        <f>SUM(Y8:Y12)</f>
        <v>0</v>
      </c>
      <c r="Z13" s="133">
        <f>SUM(Z8:Z12)</f>
        <v>0</v>
      </c>
      <c r="AA13" s="133">
        <f>SUM(AA8:AA12)</f>
        <v>0</v>
      </c>
      <c r="AB13" s="133">
        <f>SUM(AB8:AB12)</f>
        <v>0</v>
      </c>
      <c r="AC13" s="133">
        <f>SUM(AC8:AC12)</f>
        <v>0</v>
      </c>
      <c r="AD13" s="133">
        <f>SUM(AD8:AD12)</f>
        <v>0</v>
      </c>
      <c r="AE13" s="133">
        <f>SUM(AE8:AE12)</f>
        <v>0</v>
      </c>
      <c r="AF13" s="133">
        <f>SUM(AF8:AF12)</f>
        <v>0</v>
      </c>
      <c r="AG13" s="133">
        <f>SUM(AG8:AG12)</f>
        <v>0</v>
      </c>
      <c r="AH13" s="133">
        <f>SUM(AH8:AH12)</f>
        <v>0</v>
      </c>
      <c r="AI13" s="133">
        <f>SUM(AI8:AI12)</f>
        <v>0</v>
      </c>
      <c r="AJ13" s="133">
        <f>SUM(AJ8:AJ12)</f>
        <v>0</v>
      </c>
      <c r="AK13" s="133">
        <f>SUM(AK8:AK12)</f>
        <v>0</v>
      </c>
      <c r="AL13" s="133">
        <f>SUM(AL8:AL12)</f>
        <v>0</v>
      </c>
      <c r="AM13" s="133">
        <f>SUM(AM8:AM12)</f>
        <v>5.4</v>
      </c>
      <c r="AN13" s="133">
        <f>SUM(AN8:AN12)</f>
        <v>0</v>
      </c>
      <c r="AO13" s="133">
        <f>SUM(AO8:AO12)</f>
        <v>0</v>
      </c>
      <c r="AP13" s="133">
        <f>SUM(AP8:AP12)</f>
        <v>0</v>
      </c>
      <c r="AQ13" s="133">
        <f>SUM(AQ8:AQ12)</f>
        <v>0</v>
      </c>
      <c r="AR13" s="133">
        <f>SUM(AR8:AR12)</f>
        <v>0</v>
      </c>
      <c r="AS13" s="133">
        <f>SUM(AS8:AS12)</f>
        <v>0</v>
      </c>
      <c r="AT13" s="133">
        <f>SUM(AT8:AT12)</f>
        <v>0</v>
      </c>
      <c r="AU13" s="133">
        <f>SUM(AU8:AU12)</f>
        <v>0</v>
      </c>
      <c r="AV13" s="133">
        <f>SUM(AV8:AV12)</f>
        <v>5.4</v>
      </c>
      <c r="AW13" s="133">
        <f>SUM(AW8:AW12)</f>
        <v>0</v>
      </c>
      <c r="AX13" s="133">
        <f>SUM(AX8:AX12)</f>
        <v>0</v>
      </c>
      <c r="AY13" s="133">
        <f>SUM(AY8:AY12)</f>
        <v>0</v>
      </c>
      <c r="AZ13" s="133">
        <f>SUM(AZ8:AZ12)</f>
        <v>0</v>
      </c>
      <c r="BA13" s="133">
        <f>SUM(BA8:BA12)</f>
        <v>0</v>
      </c>
      <c r="BB13" s="133">
        <f>SUM(BB8:BB12)</f>
        <v>0</v>
      </c>
      <c r="BC13" s="133">
        <f>SUM(BC8:BC12)</f>
        <v>0</v>
      </c>
      <c r="BD13" s="133">
        <f>SUM(BD8:BD12)</f>
        <v>0</v>
      </c>
      <c r="BE13" s="133">
        <f>SUM(BE8:BE12)</f>
        <v>0</v>
      </c>
      <c r="BF13" s="133">
        <f>SUM(BF8:BF12)</f>
        <v>0</v>
      </c>
      <c r="BG13" s="133">
        <f>SUM(BG8:BG12)</f>
        <v>0</v>
      </c>
      <c r="BH13" s="133">
        <f>SUM(BH8:BH12)</f>
        <v>0</v>
      </c>
      <c r="BI13" s="133">
        <f>SUM(BI8:BI12)</f>
        <v>0</v>
      </c>
      <c r="BJ13" s="133">
        <f>SUM(BJ8:BJ12)</f>
        <v>0</v>
      </c>
      <c r="BK13" s="133">
        <f>SUM(BK8:BK12)</f>
        <v>0</v>
      </c>
      <c r="BL13" s="133">
        <f>SUM(BL8:BL12)</f>
        <v>0</v>
      </c>
      <c r="BM13" s="133">
        <f>SUM(BM8:BM12)</f>
        <v>0</v>
      </c>
      <c r="BN13" s="133">
        <f>SUM(BN8:BN12)</f>
        <v>0</v>
      </c>
      <c r="BO13" s="133">
        <f>SUM(BO8:BO12)</f>
        <v>0</v>
      </c>
      <c r="BP13" s="133">
        <f>SUM(BP8:BP12)</f>
        <v>0</v>
      </c>
      <c r="BQ13" s="133">
        <f>SUM(BQ8:BQ12)</f>
        <v>0</v>
      </c>
      <c r="BR13" s="133">
        <f>SUM(BR8:BR12)</f>
        <v>0</v>
      </c>
      <c r="BS13" s="133">
        <f>SUM(BS8:BS12)</f>
        <v>0</v>
      </c>
      <c r="BT13" s="133">
        <f>SUM(BT8:BT12)</f>
        <v>0</v>
      </c>
      <c r="BU13" s="133">
        <f>SUM(BU8:BU12)</f>
        <v>0</v>
      </c>
      <c r="BV13" s="133">
        <f>SUM(BV8:BV12)</f>
        <v>0</v>
      </c>
      <c r="BW13" s="133">
        <f>SUM(BW8:BW12)</f>
        <v>0</v>
      </c>
      <c r="BX13" s="133">
        <f>SUM(BX8:BX12)</f>
        <v>0</v>
      </c>
      <c r="BY13" s="133">
        <f>SUM(BY8:BY12)</f>
        <v>0</v>
      </c>
      <c r="BZ13" s="133">
        <f>SUM(BZ8:BZ12)</f>
        <v>0</v>
      </c>
      <c r="CA13" s="133">
        <f>SUM(CA8:CA12)</f>
        <v>0</v>
      </c>
    </row>
    <row r="14" spans="6:25" ht="12.75" customHeight="1"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</row>
    <row r="15" spans="6:25" ht="12.75" customHeight="1"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</row>
    <row r="16" spans="6:25" ht="12.75" customHeight="1"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</row>
    <row r="17" spans="6:25" ht="12.75" customHeight="1"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</row>
    <row r="18" spans="6:25" ht="12.75" customHeight="1"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</row>
    <row r="19" spans="6:25" ht="12.75" customHeight="1"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</row>
    <row r="20" spans="6:25" ht="12.75" customHeight="1"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</row>
    <row r="21" spans="6:25" ht="12.75" customHeight="1"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</row>
    <row r="22" spans="6:25" ht="12.75" customHeight="1"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</row>
    <row r="23" spans="6:25" ht="12.75" customHeight="1"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</row>
    <row r="24" spans="6:25" ht="12.75" customHeight="1"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</row>
    <row r="25" spans="6:25" ht="12.75" customHeight="1"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</row>
    <row r="26" spans="6:25" ht="12.75" customHeight="1"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</row>
    <row r="27" spans="6:25" ht="12.75" customHeight="1"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</row>
    <row r="28" spans="6:25" ht="12.75" customHeight="1"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</row>
    <row r="29" spans="6:25" ht="12.75" customHeight="1"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</row>
    <row r="30" spans="6:25" ht="12.75" customHeight="1"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</row>
    <row r="31" spans="6:25" ht="12.75" customHeight="1"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</row>
    <row r="32" spans="6:25" ht="12.75" customHeight="1"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</row>
    <row r="33" spans="6:25" ht="12.75" customHeight="1"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</row>
    <row r="34" spans="6:25" ht="12.75" customHeight="1"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</row>
    <row r="35" spans="6:25" ht="12.75" customHeight="1"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</row>
    <row r="36" spans="6:25" ht="12.75" customHeight="1"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</row>
    <row r="37" spans="6:25" ht="12.75" customHeight="1"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</row>
    <row r="38" spans="6:25" ht="12.75" customHeight="1"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</row>
    <row r="39" spans="6:25" ht="12.75" customHeight="1"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</row>
    <row r="40" spans="6:25" ht="12.75" customHeight="1"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</row>
    <row r="41" spans="6:25" ht="12.75" customHeight="1"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</row>
  </sheetData>
  <sheetProtection/>
  <mergeCells count="90">
    <mergeCell ref="AT6:AT7"/>
    <mergeCell ref="AU6:AU7"/>
    <mergeCell ref="AE6:AE7"/>
    <mergeCell ref="BY6:BY7"/>
    <mergeCell ref="A1:D1"/>
    <mergeCell ref="F1:I1"/>
    <mergeCell ref="A3:CA3"/>
    <mergeCell ref="A5:E5"/>
    <mergeCell ref="G5:P5"/>
    <mergeCell ref="Q5:AL5"/>
    <mergeCell ref="AM5:AX5"/>
    <mergeCell ref="AY5:BB5"/>
    <mergeCell ref="BC5:BF5"/>
    <mergeCell ref="BG5:BI5"/>
    <mergeCell ref="BJ5:BL5"/>
    <mergeCell ref="BM5:BQ5"/>
    <mergeCell ref="BR5:BV5"/>
    <mergeCell ref="BW5:CA5"/>
    <mergeCell ref="D6:D7"/>
    <mergeCell ref="E6:E7"/>
    <mergeCell ref="F5:F7"/>
    <mergeCell ref="G6:G7"/>
    <mergeCell ref="H6:H7"/>
    <mergeCell ref="I6:I7"/>
    <mergeCell ref="J6:J7"/>
    <mergeCell ref="P6:P7"/>
    <mergeCell ref="Q6:Q7"/>
    <mergeCell ref="R6:R7"/>
    <mergeCell ref="S6:S7"/>
    <mergeCell ref="T6:T7"/>
    <mergeCell ref="AL6:AL7"/>
    <mergeCell ref="V6:V7"/>
    <mergeCell ref="W6:W7"/>
    <mergeCell ref="X6:X7"/>
    <mergeCell ref="Y6:Y7"/>
    <mergeCell ref="AK6:AK7"/>
    <mergeCell ref="AM6:AM7"/>
    <mergeCell ref="AN6:AN7"/>
    <mergeCell ref="AO6:AO7"/>
    <mergeCell ref="AP6:AP7"/>
    <mergeCell ref="AX6:AX7"/>
    <mergeCell ref="AQ6:AQ7"/>
    <mergeCell ref="AR6:AR7"/>
    <mergeCell ref="AV6:AV7"/>
    <mergeCell ref="AW6:AW7"/>
    <mergeCell ref="AS6:AS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X6:BX7"/>
    <mergeCell ref="BZ6:BZ7"/>
    <mergeCell ref="CA6:CA7"/>
    <mergeCell ref="K6:K7"/>
    <mergeCell ref="L6:L7"/>
    <mergeCell ref="M6:M7"/>
    <mergeCell ref="N6:N7"/>
    <mergeCell ref="O6:O7"/>
    <mergeCell ref="U6:U7"/>
    <mergeCell ref="BQ6:BQ7"/>
    <mergeCell ref="AG6:AG7"/>
    <mergeCell ref="AH6:AH7"/>
    <mergeCell ref="AI6:AI7"/>
    <mergeCell ref="BW6:BW7"/>
    <mergeCell ref="BR6:BR7"/>
    <mergeCell ref="BS6:BS7"/>
    <mergeCell ref="BT6:BT7"/>
    <mergeCell ref="BU6:BU7"/>
    <mergeCell ref="AJ6:AJ7"/>
    <mergeCell ref="BV6:BV7"/>
    <mergeCell ref="Z6:Z7"/>
    <mergeCell ref="AA6:AA7"/>
    <mergeCell ref="AB6:AB7"/>
    <mergeCell ref="AC6:AC7"/>
    <mergeCell ref="AD6:AD7"/>
    <mergeCell ref="AF6:AF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zoomScalePageLayoutView="0" workbookViewId="0" topLeftCell="A4">
      <selection activeCell="C11" sqref="C11"/>
    </sheetView>
  </sheetViews>
  <sheetFormatPr defaultColWidth="6.875" defaultRowHeight="12.75" customHeight="1"/>
  <cols>
    <col min="1" max="1" width="4.25390625" style="1" customWidth="1"/>
    <col min="2" max="2" width="5.00390625" style="1" customWidth="1"/>
    <col min="3" max="3" width="8.375" style="1" customWidth="1"/>
    <col min="4" max="4" width="24.25390625" style="1" customWidth="1"/>
    <col min="5" max="5" width="10.50390625" style="1" customWidth="1"/>
    <col min="6" max="6" width="13.00390625" style="1" customWidth="1"/>
    <col min="7" max="7" width="12.125" style="1" customWidth="1"/>
    <col min="8" max="8" width="13.25390625" style="1" customWidth="1"/>
    <col min="9" max="10" width="8.375" style="1" bestFit="1" customWidth="1"/>
    <col min="11" max="16384" width="6.875" style="1" customWidth="1"/>
  </cols>
  <sheetData>
    <row r="1" spans="1:3" ht="24" customHeight="1">
      <c r="A1" s="191" t="s">
        <v>279</v>
      </c>
      <c r="B1" s="192"/>
      <c r="C1" s="192"/>
    </row>
    <row r="2" spans="1:8" ht="19.5" customHeight="1">
      <c r="A2" s="54"/>
      <c r="B2" s="54"/>
      <c r="C2" s="54"/>
      <c r="D2" s="55"/>
      <c r="E2" s="54"/>
      <c r="F2" s="54"/>
      <c r="G2" s="56" t="s">
        <v>119</v>
      </c>
      <c r="H2" s="73"/>
    </row>
    <row r="3" spans="1:8" ht="25.5" customHeight="1">
      <c r="A3" s="79" t="s">
        <v>120</v>
      </c>
      <c r="B3" s="80"/>
      <c r="C3" s="80"/>
      <c r="D3" s="80"/>
      <c r="E3" s="80"/>
      <c r="F3" s="80"/>
      <c r="G3" s="80"/>
      <c r="H3" s="73"/>
    </row>
    <row r="4" spans="1:8" ht="19.5" customHeight="1">
      <c r="A4" s="28"/>
      <c r="B4" s="28"/>
      <c r="C4" s="28"/>
      <c r="D4" s="28"/>
      <c r="E4" s="57"/>
      <c r="F4" s="57"/>
      <c r="G4" s="30" t="s">
        <v>3</v>
      </c>
      <c r="H4" s="73"/>
    </row>
    <row r="5" spans="1:8" ht="19.5" customHeight="1">
      <c r="A5" s="81" t="s">
        <v>121</v>
      </c>
      <c r="B5" s="81"/>
      <c r="C5" s="82"/>
      <c r="D5" s="82"/>
      <c r="E5" s="169" t="s">
        <v>57</v>
      </c>
      <c r="F5" s="169"/>
      <c r="G5" s="169"/>
      <c r="H5" s="73"/>
    </row>
    <row r="6" spans="1:8" ht="19.5" customHeight="1">
      <c r="A6" s="31" t="s">
        <v>42</v>
      </c>
      <c r="B6" s="83"/>
      <c r="C6" s="201" t="s">
        <v>43</v>
      </c>
      <c r="D6" s="203" t="s">
        <v>122</v>
      </c>
      <c r="E6" s="169" t="s">
        <v>32</v>
      </c>
      <c r="F6" s="179" t="s">
        <v>123</v>
      </c>
      <c r="G6" s="205" t="s">
        <v>124</v>
      </c>
      <c r="H6" s="73"/>
    </row>
    <row r="7" spans="1:8" ht="33.75" customHeight="1">
      <c r="A7" s="38" t="s">
        <v>52</v>
      </c>
      <c r="B7" s="39" t="s">
        <v>53</v>
      </c>
      <c r="C7" s="202"/>
      <c r="D7" s="204"/>
      <c r="E7" s="170"/>
      <c r="F7" s="180"/>
      <c r="G7" s="206"/>
      <c r="H7" s="73"/>
    </row>
    <row r="8" spans="1:18" ht="15" customHeight="1">
      <c r="A8" s="40" t="s">
        <v>289</v>
      </c>
      <c r="B8" s="63" t="s">
        <v>240</v>
      </c>
      <c r="C8" s="84" t="s">
        <v>290</v>
      </c>
      <c r="D8" s="141" t="s">
        <v>242</v>
      </c>
      <c r="E8" s="75"/>
      <c r="F8" s="75"/>
      <c r="G8" s="41">
        <v>1</v>
      </c>
      <c r="H8" s="151"/>
      <c r="I8" s="152"/>
      <c r="J8" s="152"/>
      <c r="K8" s="152"/>
      <c r="L8" s="152"/>
      <c r="M8" s="152"/>
      <c r="N8" s="152"/>
      <c r="O8" s="152"/>
      <c r="P8" s="152"/>
      <c r="Q8" s="152"/>
      <c r="R8" s="152"/>
    </row>
    <row r="9" spans="1:18" ht="15" customHeight="1">
      <c r="A9" s="40" t="s">
        <v>289</v>
      </c>
      <c r="B9" s="142" t="s">
        <v>249</v>
      </c>
      <c r="C9" s="84" t="s">
        <v>290</v>
      </c>
      <c r="D9" s="141" t="s">
        <v>243</v>
      </c>
      <c r="E9" s="75"/>
      <c r="F9" s="75"/>
      <c r="G9" s="41">
        <v>0.9</v>
      </c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</row>
    <row r="10" spans="1:18" ht="15" customHeight="1">
      <c r="A10" s="40" t="s">
        <v>289</v>
      </c>
      <c r="B10" s="63" t="s">
        <v>256</v>
      </c>
      <c r="C10" s="84" t="s">
        <v>290</v>
      </c>
      <c r="D10" s="141" t="s">
        <v>225</v>
      </c>
      <c r="E10" s="75"/>
      <c r="F10" s="75"/>
      <c r="G10" s="41">
        <v>0.2</v>
      </c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</row>
    <row r="11" spans="1:18" ht="15" customHeight="1">
      <c r="A11" s="40" t="s">
        <v>289</v>
      </c>
      <c r="B11" s="63" t="s">
        <v>302</v>
      </c>
      <c r="C11" s="84" t="s">
        <v>290</v>
      </c>
      <c r="D11" s="141" t="s">
        <v>226</v>
      </c>
      <c r="E11" s="75"/>
      <c r="F11" s="75"/>
      <c r="G11" s="41">
        <v>0.3</v>
      </c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</row>
    <row r="12" spans="1:18" ht="15" customHeight="1">
      <c r="A12" s="40" t="s">
        <v>289</v>
      </c>
      <c r="B12" s="63" t="s">
        <v>208</v>
      </c>
      <c r="C12" s="84" t="s">
        <v>290</v>
      </c>
      <c r="D12" s="40" t="s">
        <v>245</v>
      </c>
      <c r="E12" s="75"/>
      <c r="F12" s="75"/>
      <c r="G12" s="41">
        <v>0.7</v>
      </c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</row>
    <row r="13" spans="1:18" ht="15" customHeight="1">
      <c r="A13" s="40" t="s">
        <v>289</v>
      </c>
      <c r="B13" s="63" t="s">
        <v>311</v>
      </c>
      <c r="C13" s="84" t="s">
        <v>290</v>
      </c>
      <c r="D13" s="141" t="s">
        <v>232</v>
      </c>
      <c r="E13" s="75"/>
      <c r="F13" s="75"/>
      <c r="G13" s="41">
        <v>0.1</v>
      </c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ht="15" customHeight="1">
      <c r="A14" s="40" t="s">
        <v>289</v>
      </c>
      <c r="B14" s="63" t="s">
        <v>312</v>
      </c>
      <c r="C14" s="84" t="s">
        <v>313</v>
      </c>
      <c r="D14" s="141" t="s">
        <v>246</v>
      </c>
      <c r="E14" s="75"/>
      <c r="F14" s="75"/>
      <c r="G14" s="41">
        <v>0.2</v>
      </c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</row>
    <row r="15" spans="1:18" ht="15" customHeight="1">
      <c r="A15" s="40" t="s">
        <v>289</v>
      </c>
      <c r="B15" s="63" t="s">
        <v>314</v>
      </c>
      <c r="C15" s="84" t="s">
        <v>290</v>
      </c>
      <c r="D15" s="141" t="s">
        <v>234</v>
      </c>
      <c r="E15" s="75"/>
      <c r="F15" s="75"/>
      <c r="G15" s="41">
        <v>1.3</v>
      </c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</row>
    <row r="16" spans="1:18" ht="15" customHeight="1">
      <c r="A16" s="40" t="s">
        <v>289</v>
      </c>
      <c r="B16" s="63" t="s">
        <v>315</v>
      </c>
      <c r="C16" s="84" t="s">
        <v>313</v>
      </c>
      <c r="D16" s="141" t="s">
        <v>235</v>
      </c>
      <c r="E16" s="75"/>
      <c r="F16" s="75"/>
      <c r="G16" s="41">
        <v>0.53</v>
      </c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</row>
    <row r="17" spans="1:18" ht="15" customHeight="1">
      <c r="A17" s="40" t="s">
        <v>289</v>
      </c>
      <c r="B17" s="63" t="s">
        <v>316</v>
      </c>
      <c r="C17" s="84" t="s">
        <v>290</v>
      </c>
      <c r="D17" s="144" t="s">
        <v>248</v>
      </c>
      <c r="E17" s="75"/>
      <c r="F17" s="75"/>
      <c r="G17" s="41">
        <v>0.3</v>
      </c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</row>
    <row r="18" spans="1:18" s="143" customFormat="1" ht="15" customHeight="1">
      <c r="A18" s="40" t="s">
        <v>289</v>
      </c>
      <c r="B18" s="63" t="s">
        <v>307</v>
      </c>
      <c r="C18" s="84" t="s">
        <v>301</v>
      </c>
      <c r="D18" s="144" t="s">
        <v>247</v>
      </c>
      <c r="E18" s="146"/>
      <c r="F18" s="146"/>
      <c r="G18" s="146">
        <v>3.72</v>
      </c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</row>
    <row r="19" spans="1:18" s="143" customFormat="1" ht="15" customHeight="1">
      <c r="A19" s="236" t="s">
        <v>295</v>
      </c>
      <c r="B19" s="147" t="s">
        <v>251</v>
      </c>
      <c r="C19" s="84" t="s">
        <v>301</v>
      </c>
      <c r="D19" s="144" t="s">
        <v>252</v>
      </c>
      <c r="E19" s="146"/>
      <c r="F19" s="146">
        <v>17.35</v>
      </c>
      <c r="G19" s="146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</row>
    <row r="20" spans="1:18" s="143" customFormat="1" ht="15" customHeight="1">
      <c r="A20" s="236" t="s">
        <v>295</v>
      </c>
      <c r="B20" s="147" t="s">
        <v>209</v>
      </c>
      <c r="C20" s="84" t="s">
        <v>301</v>
      </c>
      <c r="D20" s="144" t="s">
        <v>253</v>
      </c>
      <c r="E20" s="146"/>
      <c r="F20" s="146">
        <v>14.73</v>
      </c>
      <c r="G20" s="146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</row>
    <row r="21" spans="1:18" s="143" customFormat="1" ht="15" customHeight="1">
      <c r="A21" s="236" t="s">
        <v>295</v>
      </c>
      <c r="B21" s="147" t="s">
        <v>256</v>
      </c>
      <c r="C21" s="84" t="s">
        <v>301</v>
      </c>
      <c r="D21" s="144" t="s">
        <v>254</v>
      </c>
      <c r="E21" s="146"/>
      <c r="F21" s="146">
        <v>1.45</v>
      </c>
      <c r="G21" s="146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</row>
    <row r="22" spans="1:18" ht="12.75" customHeight="1">
      <c r="A22" s="236" t="s">
        <v>295</v>
      </c>
      <c r="B22" s="236" t="s">
        <v>302</v>
      </c>
      <c r="C22" s="84" t="s">
        <v>301</v>
      </c>
      <c r="D22" s="237" t="s">
        <v>303</v>
      </c>
      <c r="E22" s="146"/>
      <c r="F22" s="146">
        <v>14</v>
      </c>
      <c r="G22" s="146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</row>
    <row r="23" spans="1:18" ht="12.75" customHeight="1">
      <c r="A23" s="236" t="s">
        <v>304</v>
      </c>
      <c r="B23" s="236" t="s">
        <v>305</v>
      </c>
      <c r="C23" s="84" t="s">
        <v>301</v>
      </c>
      <c r="D23" s="144" t="s">
        <v>255</v>
      </c>
      <c r="E23" s="146"/>
      <c r="F23" s="146">
        <v>6.71</v>
      </c>
      <c r="G23" s="146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</row>
    <row r="24" spans="1:18" ht="12.75" customHeight="1">
      <c r="A24" s="236" t="s">
        <v>304</v>
      </c>
      <c r="B24" s="236" t="s">
        <v>305</v>
      </c>
      <c r="C24" s="84" t="s">
        <v>301</v>
      </c>
      <c r="D24" s="144" t="s">
        <v>220</v>
      </c>
      <c r="E24" s="146"/>
      <c r="F24" s="146">
        <v>2.68</v>
      </c>
      <c r="G24" s="146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</row>
    <row r="25" spans="1:18" ht="12.75" customHeight="1">
      <c r="A25" s="236" t="s">
        <v>306</v>
      </c>
      <c r="B25" s="236" t="s">
        <v>307</v>
      </c>
      <c r="C25" s="84" t="s">
        <v>301</v>
      </c>
      <c r="D25" s="237" t="s">
        <v>308</v>
      </c>
      <c r="E25" s="146"/>
      <c r="F25" s="146">
        <v>2.55</v>
      </c>
      <c r="G25" s="146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</row>
    <row r="26" spans="1:18" ht="12.75" customHeight="1">
      <c r="A26" s="236" t="s">
        <v>304</v>
      </c>
      <c r="B26" s="236" t="s">
        <v>305</v>
      </c>
      <c r="C26" s="84" t="s">
        <v>301</v>
      </c>
      <c r="D26" s="144" t="s">
        <v>257</v>
      </c>
      <c r="E26" s="146"/>
      <c r="F26" s="146">
        <v>0.07</v>
      </c>
      <c r="G26" s="146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</row>
    <row r="27" spans="1:18" ht="12.75" customHeight="1">
      <c r="A27" s="236" t="s">
        <v>304</v>
      </c>
      <c r="B27" s="236" t="s">
        <v>305</v>
      </c>
      <c r="C27" s="84" t="s">
        <v>301</v>
      </c>
      <c r="D27" s="144" t="s">
        <v>259</v>
      </c>
      <c r="E27" s="146"/>
      <c r="F27" s="146">
        <v>4.83</v>
      </c>
      <c r="G27" s="146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</row>
    <row r="28" spans="1:18" ht="12.75" customHeight="1">
      <c r="A28" s="236" t="s">
        <v>309</v>
      </c>
      <c r="B28" s="236" t="s">
        <v>310</v>
      </c>
      <c r="C28" s="84" t="s">
        <v>301</v>
      </c>
      <c r="D28" s="144" t="s">
        <v>216</v>
      </c>
      <c r="E28" s="146"/>
      <c r="F28" s="146">
        <v>5.4</v>
      </c>
      <c r="G28" s="146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</row>
    <row r="29" spans="1:18" ht="12.75" customHeight="1">
      <c r="A29" s="198" t="s">
        <v>261</v>
      </c>
      <c r="B29" s="199"/>
      <c r="C29" s="200"/>
      <c r="D29" s="144"/>
      <c r="E29" s="146">
        <f>F29+G29</f>
        <v>79.02000000000001</v>
      </c>
      <c r="F29" s="146">
        <f>SUM(F19:F28)</f>
        <v>69.77000000000001</v>
      </c>
      <c r="G29" s="146">
        <f>SUM(G8:G28)</f>
        <v>9.25</v>
      </c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</row>
    <row r="30" spans="5:7" ht="12.75" customHeight="1">
      <c r="E30" s="145"/>
      <c r="F30" s="145"/>
      <c r="G30" s="145"/>
    </row>
    <row r="31" spans="5:7" ht="12.75" customHeight="1">
      <c r="E31" s="145"/>
      <c r="F31" s="145"/>
      <c r="G31" s="145"/>
    </row>
    <row r="32" spans="5:7" ht="12.75" customHeight="1">
      <c r="E32" s="145"/>
      <c r="F32" s="145"/>
      <c r="G32" s="145"/>
    </row>
  </sheetData>
  <sheetProtection/>
  <mergeCells count="8">
    <mergeCell ref="A29:C29"/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J8"/>
  <sheetViews>
    <sheetView zoomScalePageLayoutView="0" workbookViewId="0" topLeftCell="A1">
      <selection activeCell="G8" sqref="G8"/>
    </sheetView>
  </sheetViews>
  <sheetFormatPr defaultColWidth="6.875" defaultRowHeight="12.75" customHeight="1"/>
  <cols>
    <col min="1" max="1" width="3.25390625" style="1" customWidth="1"/>
    <col min="2" max="4" width="5.25390625" style="1" customWidth="1"/>
    <col min="5" max="5" width="14.875" style="1" customWidth="1"/>
    <col min="6" max="6" width="61.75390625" style="1" customWidth="1"/>
    <col min="7" max="7" width="18.75390625" style="1" customWidth="1"/>
    <col min="8" max="244" width="8.00390625" style="1" customWidth="1"/>
    <col min="245" max="16384" width="6.875" style="1" customWidth="1"/>
  </cols>
  <sheetData>
    <row r="1" spans="2:4" ht="25.5" customHeight="1">
      <c r="B1" s="207" t="s">
        <v>280</v>
      </c>
      <c r="C1" s="208"/>
      <c r="D1" s="208"/>
    </row>
    <row r="2" spans="2:244" ht="19.5" customHeight="1">
      <c r="B2" s="25"/>
      <c r="C2" s="26"/>
      <c r="D2" s="26"/>
      <c r="E2" s="26"/>
      <c r="F2" s="26"/>
      <c r="G2" s="27" t="s">
        <v>125</v>
      </c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  <c r="CA2" s="47"/>
      <c r="CB2" s="47"/>
      <c r="CC2" s="47"/>
      <c r="CD2" s="47"/>
      <c r="CE2" s="47"/>
      <c r="CF2" s="47"/>
      <c r="CG2" s="47"/>
      <c r="CH2" s="47"/>
      <c r="CI2" s="47"/>
      <c r="CJ2" s="47"/>
      <c r="CK2" s="47"/>
      <c r="CL2" s="47"/>
      <c r="CM2" s="47"/>
      <c r="CN2" s="47"/>
      <c r="CO2" s="47"/>
      <c r="CP2" s="47"/>
      <c r="CQ2" s="47"/>
      <c r="CR2" s="47"/>
      <c r="CS2" s="47"/>
      <c r="CT2" s="47"/>
      <c r="CU2" s="47"/>
      <c r="CV2" s="47"/>
      <c r="CW2" s="47"/>
      <c r="CX2" s="47"/>
      <c r="CY2" s="47"/>
      <c r="CZ2" s="47"/>
      <c r="DA2" s="47"/>
      <c r="DB2" s="47"/>
      <c r="DC2" s="47"/>
      <c r="DD2" s="47"/>
      <c r="DE2" s="47"/>
      <c r="DF2" s="47"/>
      <c r="DG2" s="47"/>
      <c r="DH2" s="47"/>
      <c r="DI2" s="47"/>
      <c r="DJ2" s="47"/>
      <c r="DK2" s="47"/>
      <c r="DL2" s="47"/>
      <c r="DM2" s="47"/>
      <c r="DN2" s="47"/>
      <c r="DO2" s="47"/>
      <c r="DP2" s="47"/>
      <c r="DQ2" s="47"/>
      <c r="DR2" s="47"/>
      <c r="DS2" s="47"/>
      <c r="DT2" s="47"/>
      <c r="DU2" s="47"/>
      <c r="DV2" s="47"/>
      <c r="DW2" s="47"/>
      <c r="DX2" s="47"/>
      <c r="DY2" s="47"/>
      <c r="DZ2" s="47"/>
      <c r="EA2" s="47"/>
      <c r="EB2" s="47"/>
      <c r="EC2" s="47"/>
      <c r="ED2" s="47"/>
      <c r="EE2" s="47"/>
      <c r="EF2" s="47"/>
      <c r="EG2" s="47"/>
      <c r="EH2" s="47"/>
      <c r="EI2" s="47"/>
      <c r="EJ2" s="47"/>
      <c r="EK2" s="47"/>
      <c r="EL2" s="47"/>
      <c r="EM2" s="47"/>
      <c r="EN2" s="47"/>
      <c r="EO2" s="47"/>
      <c r="EP2" s="47"/>
      <c r="EQ2" s="47"/>
      <c r="ER2" s="47"/>
      <c r="ES2" s="47"/>
      <c r="ET2" s="47"/>
      <c r="EU2" s="47"/>
      <c r="EV2" s="47"/>
      <c r="EW2" s="47"/>
      <c r="EX2" s="47"/>
      <c r="EY2" s="47"/>
      <c r="EZ2" s="47"/>
      <c r="FA2" s="47"/>
      <c r="FB2" s="47"/>
      <c r="FC2" s="47"/>
      <c r="FD2" s="47"/>
      <c r="FE2" s="47"/>
      <c r="FF2" s="47"/>
      <c r="FG2" s="47"/>
      <c r="FH2" s="47"/>
      <c r="FI2" s="47"/>
      <c r="FJ2" s="47"/>
      <c r="FK2" s="47"/>
      <c r="FL2" s="47"/>
      <c r="FM2" s="47"/>
      <c r="FN2" s="47"/>
      <c r="FO2" s="47"/>
      <c r="FP2" s="47"/>
      <c r="FQ2" s="47"/>
      <c r="FR2" s="47"/>
      <c r="FS2" s="47"/>
      <c r="FT2" s="47"/>
      <c r="FU2" s="47"/>
      <c r="FV2" s="47"/>
      <c r="FW2" s="47"/>
      <c r="FX2" s="47"/>
      <c r="FY2" s="47"/>
      <c r="FZ2" s="47"/>
      <c r="GA2" s="47"/>
      <c r="GB2" s="47"/>
      <c r="GC2" s="47"/>
      <c r="GD2" s="47"/>
      <c r="GE2" s="47"/>
      <c r="GF2" s="47"/>
      <c r="GG2" s="47"/>
      <c r="GH2" s="47"/>
      <c r="GI2" s="47"/>
      <c r="GJ2" s="47"/>
      <c r="GK2" s="47"/>
      <c r="GL2" s="47"/>
      <c r="GM2" s="47"/>
      <c r="GN2" s="47"/>
      <c r="GO2" s="47"/>
      <c r="GP2" s="47"/>
      <c r="GQ2" s="47"/>
      <c r="GR2" s="47"/>
      <c r="GS2" s="47"/>
      <c r="GT2" s="47"/>
      <c r="GU2" s="47"/>
      <c r="GV2" s="47"/>
      <c r="GW2" s="47"/>
      <c r="GX2" s="47"/>
      <c r="GY2" s="47"/>
      <c r="GZ2" s="47"/>
      <c r="HA2" s="47"/>
      <c r="HB2" s="47"/>
      <c r="HC2" s="47"/>
      <c r="HD2" s="47"/>
      <c r="HE2" s="47"/>
      <c r="HF2" s="47"/>
      <c r="HG2" s="47"/>
      <c r="HH2" s="47"/>
      <c r="HI2" s="47"/>
      <c r="HJ2" s="47"/>
      <c r="HK2" s="47"/>
      <c r="HL2" s="47"/>
      <c r="HM2" s="47"/>
      <c r="HN2" s="47"/>
      <c r="HO2" s="47"/>
      <c r="HP2" s="47"/>
      <c r="HQ2" s="47"/>
      <c r="HR2" s="47"/>
      <c r="HS2" s="47"/>
      <c r="HT2" s="47"/>
      <c r="HU2" s="47"/>
      <c r="HV2" s="47"/>
      <c r="HW2" s="47"/>
      <c r="HX2" s="47"/>
      <c r="HY2" s="47"/>
      <c r="HZ2" s="47"/>
      <c r="IA2" s="47"/>
      <c r="IB2" s="47"/>
      <c r="IC2" s="47"/>
      <c r="ID2" s="47"/>
      <c r="IE2" s="47"/>
      <c r="IF2" s="47"/>
      <c r="IG2" s="47"/>
      <c r="IH2" s="47"/>
      <c r="II2" s="47"/>
      <c r="IJ2" s="47"/>
    </row>
    <row r="3" spans="2:244" ht="27" customHeight="1">
      <c r="B3" s="168" t="s">
        <v>126</v>
      </c>
      <c r="C3" s="168"/>
      <c r="D3" s="168"/>
      <c r="E3" s="168"/>
      <c r="F3" s="168"/>
      <c r="G3" s="168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</row>
    <row r="4" spans="2:244" ht="19.5" customHeight="1">
      <c r="B4" s="28"/>
      <c r="C4" s="28"/>
      <c r="D4" s="28"/>
      <c r="E4" s="28"/>
      <c r="F4" s="28"/>
      <c r="G4" s="30" t="s">
        <v>3</v>
      </c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</row>
    <row r="5" spans="2:244" ht="19.5" customHeight="1">
      <c r="B5" s="135" t="s">
        <v>42</v>
      </c>
      <c r="C5" s="136"/>
      <c r="D5" s="137"/>
      <c r="E5" s="209" t="s">
        <v>43</v>
      </c>
      <c r="F5" s="210" t="s">
        <v>127</v>
      </c>
      <c r="G5" s="211" t="s">
        <v>45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  <c r="HZ5" s="47"/>
      <c r="IA5" s="47"/>
      <c r="IB5" s="47"/>
      <c r="IC5" s="47"/>
      <c r="ID5" s="47"/>
      <c r="IE5" s="47"/>
      <c r="IF5" s="47"/>
      <c r="IG5" s="47"/>
      <c r="IH5" s="47"/>
      <c r="II5" s="47"/>
      <c r="IJ5" s="47"/>
    </row>
    <row r="6" spans="2:244" ht="19.5" customHeight="1">
      <c r="B6" s="138" t="s">
        <v>52</v>
      </c>
      <c r="C6" s="139" t="s">
        <v>53</v>
      </c>
      <c r="D6" s="140" t="s">
        <v>54</v>
      </c>
      <c r="E6" s="209"/>
      <c r="F6" s="210"/>
      <c r="G6" s="211"/>
      <c r="H6" s="52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  <c r="HZ6" s="47"/>
      <c r="IA6" s="47"/>
      <c r="IB6" s="47"/>
      <c r="IC6" s="47"/>
      <c r="ID6" s="47"/>
      <c r="IE6" s="47"/>
      <c r="IF6" s="47"/>
      <c r="IG6" s="47"/>
      <c r="IH6" s="47"/>
      <c r="II6" s="47"/>
      <c r="IJ6" s="47"/>
    </row>
    <row r="7" spans="2:244" ht="21" customHeight="1">
      <c r="B7" s="63" t="s">
        <v>317</v>
      </c>
      <c r="C7" s="63" t="s">
        <v>318</v>
      </c>
      <c r="D7" s="63" t="s">
        <v>209</v>
      </c>
      <c r="E7" s="77" t="s">
        <v>290</v>
      </c>
      <c r="F7" s="77" t="s">
        <v>319</v>
      </c>
      <c r="G7" s="78">
        <v>14</v>
      </c>
      <c r="H7" s="52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</row>
    <row r="8" spans="2:7" ht="21" customHeight="1">
      <c r="B8" s="212" t="s">
        <v>241</v>
      </c>
      <c r="C8" s="213"/>
      <c r="D8" s="214"/>
      <c r="E8" s="77"/>
      <c r="F8" s="77"/>
      <c r="G8" s="78">
        <f>SUM(G7:G7)</f>
        <v>14</v>
      </c>
    </row>
  </sheetData>
  <sheetProtection/>
  <mergeCells count="6">
    <mergeCell ref="B1:D1"/>
    <mergeCell ref="B3:G3"/>
    <mergeCell ref="E5:E6"/>
    <mergeCell ref="F5:F6"/>
    <mergeCell ref="G5:G6"/>
    <mergeCell ref="B8:D8"/>
  </mergeCells>
  <printOptions horizontalCentered="1"/>
  <pageMargins left="0.75" right="0.75" top="0.98" bottom="0.98" header="0.51" footer="0.51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zoomScalePageLayoutView="0" workbookViewId="0" topLeftCell="A1">
      <selection activeCell="H8" sqref="H8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163" t="s">
        <v>281</v>
      </c>
    </row>
    <row r="2" spans="1:9" ht="19.5" customHeight="1">
      <c r="A2" s="54"/>
      <c r="B2" s="54"/>
      <c r="C2" s="54"/>
      <c r="D2" s="54"/>
      <c r="E2" s="55"/>
      <c r="F2" s="54"/>
      <c r="G2" s="54"/>
      <c r="H2" s="56" t="s">
        <v>128</v>
      </c>
      <c r="I2" s="73"/>
    </row>
    <row r="3" spans="1:9" ht="25.5" customHeight="1">
      <c r="A3" s="168" t="s">
        <v>129</v>
      </c>
      <c r="B3" s="168"/>
      <c r="C3" s="168"/>
      <c r="D3" s="168"/>
      <c r="E3" s="168"/>
      <c r="F3" s="168"/>
      <c r="G3" s="168"/>
      <c r="H3" s="168"/>
      <c r="I3" s="73"/>
    </row>
    <row r="4" spans="1:9" ht="19.5" customHeight="1">
      <c r="A4" s="29"/>
      <c r="B4" s="57"/>
      <c r="C4" s="57"/>
      <c r="D4" s="57"/>
      <c r="E4" s="57"/>
      <c r="F4" s="57"/>
      <c r="G4" s="57"/>
      <c r="H4" s="30" t="s">
        <v>3</v>
      </c>
      <c r="I4" s="73"/>
    </row>
    <row r="5" spans="1:9" ht="19.5" customHeight="1">
      <c r="A5" s="177" t="s">
        <v>130</v>
      </c>
      <c r="B5" s="177" t="s">
        <v>131</v>
      </c>
      <c r="C5" s="179" t="s">
        <v>132</v>
      </c>
      <c r="D5" s="179"/>
      <c r="E5" s="179"/>
      <c r="F5" s="179"/>
      <c r="G5" s="179"/>
      <c r="H5" s="179"/>
      <c r="I5" s="73"/>
    </row>
    <row r="6" spans="1:9" ht="19.5" customHeight="1">
      <c r="A6" s="177"/>
      <c r="B6" s="177"/>
      <c r="C6" s="215" t="s">
        <v>32</v>
      </c>
      <c r="D6" s="217" t="s">
        <v>133</v>
      </c>
      <c r="E6" s="58" t="s">
        <v>134</v>
      </c>
      <c r="F6" s="59"/>
      <c r="G6" s="59"/>
      <c r="H6" s="218" t="s">
        <v>135</v>
      </c>
      <c r="I6" s="73"/>
    </row>
    <row r="7" spans="1:9" ht="33.75" customHeight="1">
      <c r="A7" s="178"/>
      <c r="B7" s="178"/>
      <c r="C7" s="216"/>
      <c r="D7" s="170"/>
      <c r="E7" s="60" t="s">
        <v>47</v>
      </c>
      <c r="F7" s="61" t="s">
        <v>136</v>
      </c>
      <c r="G7" s="62" t="s">
        <v>137</v>
      </c>
      <c r="H7" s="206"/>
      <c r="I7" s="73"/>
    </row>
    <row r="8" spans="1:9" ht="19.5" customHeight="1">
      <c r="A8" s="40" t="s">
        <v>320</v>
      </c>
      <c r="B8" s="63" t="s">
        <v>321</v>
      </c>
      <c r="C8" s="42">
        <f>E8+D8+H8</f>
        <v>0.2</v>
      </c>
      <c r="D8" s="75">
        <v>0</v>
      </c>
      <c r="E8" s="75">
        <f>F8+G8</f>
        <v>0</v>
      </c>
      <c r="F8" s="75">
        <v>0</v>
      </c>
      <c r="G8" s="41">
        <v>0</v>
      </c>
      <c r="H8" s="76">
        <v>0.2</v>
      </c>
      <c r="I8" s="74"/>
    </row>
    <row r="9" spans="1:9" ht="19.5" customHeight="1">
      <c r="A9" s="64"/>
      <c r="B9" s="64"/>
      <c r="C9" s="64"/>
      <c r="D9" s="64"/>
      <c r="E9" s="65"/>
      <c r="F9" s="67"/>
      <c r="G9" s="67"/>
      <c r="H9" s="66"/>
      <c r="I9" s="71"/>
    </row>
    <row r="10" spans="1:9" ht="19.5" customHeight="1">
      <c r="A10" s="64"/>
      <c r="B10" s="64"/>
      <c r="C10" s="64"/>
      <c r="D10" s="64"/>
      <c r="E10" s="68"/>
      <c r="F10" s="64"/>
      <c r="G10" s="64"/>
      <c r="H10" s="66"/>
      <c r="I10" s="71"/>
    </row>
    <row r="11" spans="1:9" ht="19.5" customHeight="1">
      <c r="A11" s="64"/>
      <c r="B11" s="64"/>
      <c r="C11" s="64"/>
      <c r="D11" s="64"/>
      <c r="E11" s="68"/>
      <c r="F11" s="64"/>
      <c r="G11" s="64"/>
      <c r="H11" s="66"/>
      <c r="I11" s="71"/>
    </row>
    <row r="12" spans="1:9" ht="19.5" customHeight="1">
      <c r="A12" s="64"/>
      <c r="B12" s="64"/>
      <c r="C12" s="64"/>
      <c r="D12" s="64"/>
      <c r="E12" s="65"/>
      <c r="F12" s="64"/>
      <c r="G12" s="64"/>
      <c r="H12" s="66"/>
      <c r="I12" s="71"/>
    </row>
    <row r="13" spans="1:9" ht="19.5" customHeight="1">
      <c r="A13" s="64"/>
      <c r="B13" s="64"/>
      <c r="C13" s="64"/>
      <c r="D13" s="64"/>
      <c r="E13" s="65"/>
      <c r="F13" s="64"/>
      <c r="G13" s="64"/>
      <c r="H13" s="66"/>
      <c r="I13" s="71"/>
    </row>
    <row r="14" spans="1:9" ht="19.5" customHeight="1">
      <c r="A14" s="64"/>
      <c r="B14" s="64"/>
      <c r="C14" s="64"/>
      <c r="D14" s="64"/>
      <c r="E14" s="68"/>
      <c r="F14" s="64"/>
      <c r="G14" s="64"/>
      <c r="H14" s="66"/>
      <c r="I14" s="71"/>
    </row>
    <row r="15" spans="1:9" ht="19.5" customHeight="1">
      <c r="A15" s="64"/>
      <c r="B15" s="64"/>
      <c r="C15" s="64"/>
      <c r="D15" s="64"/>
      <c r="E15" s="68"/>
      <c r="F15" s="64"/>
      <c r="G15" s="64"/>
      <c r="H15" s="66"/>
      <c r="I15" s="71"/>
    </row>
    <row r="16" spans="1:9" ht="19.5" customHeight="1">
      <c r="A16" s="64"/>
      <c r="B16" s="64"/>
      <c r="C16" s="64"/>
      <c r="D16" s="64"/>
      <c r="E16" s="65"/>
      <c r="F16" s="64"/>
      <c r="G16" s="64"/>
      <c r="H16" s="66"/>
      <c r="I16" s="71"/>
    </row>
    <row r="17" spans="1:9" ht="19.5" customHeight="1">
      <c r="A17" s="64"/>
      <c r="B17" s="64"/>
      <c r="C17" s="64"/>
      <c r="D17" s="64"/>
      <c r="E17" s="65"/>
      <c r="F17" s="64"/>
      <c r="G17" s="64"/>
      <c r="H17" s="66"/>
      <c r="I17" s="71"/>
    </row>
    <row r="18" spans="1:9" ht="19.5" customHeight="1">
      <c r="A18" s="64"/>
      <c r="B18" s="64"/>
      <c r="C18" s="64"/>
      <c r="D18" s="64"/>
      <c r="E18" s="69"/>
      <c r="F18" s="64"/>
      <c r="G18" s="64"/>
      <c r="H18" s="66"/>
      <c r="I18" s="71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2018-02-28T04:59:02Z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