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'3-2'!$A$2:$F$19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<sst xmlns="http://schemas.openxmlformats.org/spreadsheetml/2006/main" count="881" uniqueCount="277">
  <si>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</si>
  <si>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</si>
  <si>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</si>
  <si>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</si>
  <si>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</si>
  <si>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</si>
  <si>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</si>
  <si>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</si>
  <si>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</si>
  <si>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</si>
  <si>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</si>
  <si>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</si>
  <si>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</si>
  <si>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</si>
  <si>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</si>
  <si>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</si>
  <si>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</si>
  <si>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</si>
  <si>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</si>
  <si>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</si>
  <si>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</si>
  <si>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</si>
  <si>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</si>
  <si>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</si>
  <si>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</si>
  <si>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</si>
  <si>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</si>
  <si>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</si>
  <si>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</si>
  <si>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</si>
  <si>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</si>
  <si>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</si>
  <si>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</si>
  <si>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</si>
  <si>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</si>
  <si>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</si>
  <si>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</si>
  <si>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</si>
  <si>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</si>
  <si>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</si>
  <si>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</si>
  <si>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</si>
  <si>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</si>
  <si>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</si>
  <si>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</si>
  <si>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</si>
  <si>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</si>
  <si>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</si>
  <si>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</si>
  <si>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</si>
  <si>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</si>
  <si>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</si>
  <si>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</si>
  <si>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</si>
  <si>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</si>
  <si>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</si>
  <si>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</si>
  <si>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</si>
  <si>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</si>
  <si>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</si>
  <si>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</si>
  <si>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</si>
  <si>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</si>
  <si>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</si>
  <si>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</si>
  <si>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</si>
  <si>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</si>
  <si>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</si>
  <si>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</si>
  <si>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</si>
  <si>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</si>
  <si>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</si>
  <si>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</si>
  <si>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</si>
  <si>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</si>
  <si>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 xml:space="preserve">  社会保障和就业支出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</si>
  <si>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</si>
  <si>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</si>
  <si>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</si>
  <si>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</si>
  <si>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</si>
  <si>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</si>
  <si>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</si>
  <si>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</si>
  <si>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债务还本支出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</si>
  <si>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</si>
  <si>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</si>
  <si>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</si>
  <si>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</si>
  <si>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</si>
  <si>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</si>
  <si>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办公费</t>
  </si>
  <si>
    <t>印刷费</t>
  </si>
  <si>
    <t>国内债务付息</t>
  </si>
  <si>
    <t>国外债务付息</t>
  </si>
  <si>
    <t>国内债务还本</t>
  </si>
  <si>
    <t>国外债务还本</t>
  </si>
  <si>
    <t>房屋建筑物购建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</si>
  <si>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</si>
  <si>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</si>
  <si>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</si>
  <si>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</si>
  <si>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</si>
  <si>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</si>
  <si>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</si>
  <si>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</si>
  <si>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</si>
  <si>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</si>
  <si>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</si>
  <si>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</si>
  <si>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</si>
  <si>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</si>
  <si>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</si>
  <si>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</si>
  <si>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</si>
  <si>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</si>
  <si>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</si>
  <si>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</si>
  <si>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</si>
  <si>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</si>
  <si>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</si>
  <si>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</si>
  <si>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</si>
  <si>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</si>
  <si>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</si>
  <si>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</si>
  <si>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</si>
  <si>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</si>
  <si>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</si>
  <si>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</si>
  <si>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</si>
  <si>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</si>
  <si>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</si>
  <si>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</si>
  <si>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</si>
  <si>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</si>
  <si>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</si>
  <si>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</si>
  <si>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</si>
  <si>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</si>
  <si>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</si>
  <si>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</si>
  <si>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</si>
  <si>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</si>
  <si>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</si>
  <si>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</si>
  <si>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</si>
  <si>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</si>
  <si>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</si>
  <si>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</si>
  <si>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</si>
  <si>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</si>
  <si>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</si>
  <si>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</si>
  <si>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</si>
  <si>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</si>
  <si>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</si>
  <si>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</si>
  <si>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专用材料费</t>
  </si>
  <si>
    <t>委托业务费</t>
  </si>
  <si>
    <t>公务用车运行维护费</t>
  </si>
  <si>
    <t>维修（护）费</t>
  </si>
  <si>
    <t>其他商品和服务支出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</si>
  <si>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</si>
  <si>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</si>
  <si>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</si>
  <si>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</si>
  <si>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</si>
  <si>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</si>
  <si>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</si>
  <si>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</si>
  <si>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</si>
  <si>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</si>
  <si>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</si>
  <si>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</si>
  <si>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</si>
  <si>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</si>
  <si>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</si>
  <si>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</si>
  <si>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</si>
  <si>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</si>
  <si>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</si>
  <si>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</si>
  <si>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</si>
  <si>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</si>
  <si>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</si>
  <si>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</si>
  <si>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</si>
  <si>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</si>
  <si>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</si>
  <si>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</si>
  <si>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</si>
  <si>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</si>
  <si>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</si>
  <si>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</si>
  <si>
    <t>德阳市罗江区人力资源和社会保障局</t>
  </si>
  <si>
    <t>德阳市罗江区人力资源和社会保障局</t>
  </si>
  <si>
    <t>2018年预算数</t>
  </si>
  <si>
    <t>201</t>
  </si>
  <si>
    <t>10</t>
  </si>
  <si>
    <t>50</t>
  </si>
  <si>
    <t>304301</t>
  </si>
  <si>
    <t>208</t>
  </si>
  <si>
    <t>01</t>
  </si>
  <si>
    <t>02</t>
  </si>
  <si>
    <t>07</t>
  </si>
  <si>
    <t>05</t>
  </si>
  <si>
    <t>03</t>
  </si>
  <si>
    <t>06</t>
  </si>
  <si>
    <t>99</t>
  </si>
  <si>
    <t xml:space="preserve">    其他社会保障和就业支出</t>
  </si>
  <si>
    <t>210</t>
  </si>
  <si>
    <t>11</t>
  </si>
  <si>
    <t>221</t>
  </si>
  <si>
    <t xml:space="preserve">    人力资源事务</t>
  </si>
  <si>
    <t xml:space="preserve">      事业运行</t>
  </si>
  <si>
    <t xml:space="preserve">    人力资源和社会保障管理事务</t>
  </si>
  <si>
    <t xml:space="preserve">      行政运行</t>
  </si>
  <si>
    <t xml:space="preserve">      一般行政管理事务</t>
  </si>
  <si>
    <t xml:space="preserve">      社会保险业务管理事务</t>
  </si>
  <si>
    <t xml:space="preserve">    行政事业单位离退休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</si>
  <si>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</si>
  <si>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</si>
  <si>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</si>
  <si>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</si>
  <si>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  其他社会保障和就业支出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</si>
  <si>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</si>
  <si>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</si>
  <si>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</si>
  <si>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</si>
  <si>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</si>
  <si>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</si>
  <si>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</si>
  <si>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</si>
  <si>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201</t>
  </si>
  <si>
    <t>10</t>
  </si>
  <si>
    <t>208</t>
  </si>
  <si>
    <t>01</t>
  </si>
  <si>
    <t>05</t>
  </si>
  <si>
    <t>99</t>
  </si>
  <si>
    <t>210</t>
  </si>
  <si>
    <t>11</t>
  </si>
  <si>
    <t>221</t>
  </si>
  <si>
    <t>02</t>
  </si>
  <si>
    <t>二、社会保障和就业支出</t>
  </si>
  <si>
    <t>三、医疗卫生与计划生育支出</t>
  </si>
  <si>
    <t>四、住房保障支出</t>
  </si>
  <si>
    <t xml:space="preserve">    一般公共服务支出</t>
  </si>
  <si>
    <t xml:space="preserve">    社会保障和就业支出</t>
  </si>
  <si>
    <t xml:space="preserve">    医疗卫生与计划生育支出</t>
  </si>
  <si>
    <t xml:space="preserve">    住房保障支出</t>
  </si>
  <si>
    <t>其他工资和福利支出</t>
  </si>
  <si>
    <t>机关事业单位基本养老保险缴费</t>
  </si>
  <si>
    <t>职业年金缴费</t>
  </si>
  <si>
    <t>职工基本医疗保险缴费</t>
  </si>
  <si>
    <t>社会保障缴费</t>
  </si>
  <si>
    <t>住房公积金</t>
  </si>
  <si>
    <t>邮电费</t>
  </si>
  <si>
    <t>差旅费</t>
  </si>
  <si>
    <t>会议费</t>
  </si>
  <si>
    <t>培训费</t>
  </si>
  <si>
    <t>公务接待费</t>
  </si>
  <si>
    <t>劳务费</t>
  </si>
  <si>
    <t>工会经费</t>
  </si>
  <si>
    <t>其他交通运行维护</t>
  </si>
  <si>
    <t>其他商品和服务支出</t>
  </si>
  <si>
    <t>生活补助</t>
  </si>
  <si>
    <t>奖励金</t>
  </si>
  <si>
    <t>其他对个人和家庭补助</t>
  </si>
  <si>
    <t xml:space="preserve">        一般行政管理事务</t>
  </si>
  <si>
    <t xml:space="preserve">      一般行政管理事务</t>
  </si>
  <si>
    <t>07</t>
  </si>
  <si>
    <t xml:space="preserve">        社会保险业务管理事务</t>
  </si>
  <si>
    <t xml:space="preserve">       社会保险业务管理事务</t>
  </si>
  <si>
    <t>03</t>
  </si>
  <si>
    <t xml:space="preserve">        离退休人员管理机构</t>
  </si>
  <si>
    <t>德阳市罗江区人力资源和社会保障局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</si>
</sst>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  <numFmt numFmtId="180" formatCode="0.0"/>
    <numFmt numFmtId="181" formatCode="###0.000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33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40" fillId="12" borderId="6" applyNumberFormat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30" fillId="17" borderId="0" applyNumberFormat="0" applyBorder="0" applyAlignment="0" applyProtection="0"/>
    <xf numFmtId="0" fontId="37" fillId="11" borderId="8" applyNumberFormat="0" applyAlignment="0" applyProtection="0"/>
    <xf numFmtId="0" fontId="24" fillId="5" borderId="5" applyNumberFormat="0" applyAlignment="0" applyProtection="0"/>
    <xf numFmtId="0" fontId="3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40" applyAlignment="1">
      <alignment horizontal="center" vertical="center"/>
      <protection/>
    </xf>
    <xf numFmtId="0" fontId="1" fillId="0" borderId="0" xfId="40" applyAlignment="1">
      <alignment horizontal="right" vertical="center"/>
      <protection/>
    </xf>
    <xf numFmtId="0" fontId="3" fillId="0" borderId="0" xfId="40" applyNumberFormat="1" applyFont="1" applyFill="1" applyAlignment="1" applyProtection="1">
      <alignment horizontal="right" vertical="center"/>
      <protection/>
    </xf>
    <xf numFmtId="0" fontId="4" fillId="0" borderId="0" xfId="40" applyFont="1" applyAlignment="1">
      <alignment horizontal="centerContinuous" vertical="center"/>
      <protection/>
    </xf>
    <xf numFmtId="0" fontId="1" fillId="0" borderId="0" xfId="40" applyFill="1" applyBorder="1" applyAlignment="1">
      <alignment horizontal="left" vertical="center"/>
      <protection/>
    </xf>
    <xf numFmtId="0" fontId="1" fillId="0" borderId="0" xfId="40" applyFill="1" applyBorder="1" applyAlignment="1">
      <alignment horizontal="right" vertical="center"/>
      <protection/>
    </xf>
    <xf numFmtId="0" fontId="1" fillId="0" borderId="0" xfId="40" applyBorder="1" applyAlignment="1">
      <alignment horizontal="right" vertical="center"/>
      <protection/>
    </xf>
    <xf numFmtId="0" fontId="1" fillId="0" borderId="10" xfId="40" applyBorder="1" applyAlignment="1">
      <alignment horizontal="centerContinuous" vertical="center"/>
      <protection/>
    </xf>
    <xf numFmtId="0" fontId="1" fillId="0" borderId="11" xfId="40" applyFill="1" applyBorder="1" applyAlignment="1">
      <alignment horizontal="centerContinuous" vertical="center"/>
      <protection/>
    </xf>
    <xf numFmtId="0" fontId="1" fillId="0" borderId="12" xfId="40" applyBorder="1" applyAlignment="1">
      <alignment horizontal="centerContinuous" vertical="center"/>
      <protection/>
    </xf>
    <xf numFmtId="0" fontId="1" fillId="0" borderId="13" xfId="40" applyBorder="1" applyAlignment="1">
      <alignment horizontal="center" vertical="center"/>
      <protection/>
    </xf>
    <xf numFmtId="49" fontId="1" fillId="0" borderId="14" xfId="40" applyNumberFormat="1" applyFont="1" applyFill="1" applyBorder="1" applyAlignment="1" applyProtection="1">
      <alignment horizontal="left" vertical="center"/>
      <protection/>
    </xf>
    <xf numFmtId="49" fontId="1" fillId="0" borderId="15" xfId="40" applyNumberFormat="1" applyFont="1" applyFill="1" applyBorder="1" applyAlignment="1" applyProtection="1">
      <alignment horizontal="left" vertical="center"/>
      <protection/>
    </xf>
    <xf numFmtId="49" fontId="1" fillId="0" borderId="16" xfId="40" applyNumberFormat="1" applyFont="1" applyFill="1" applyBorder="1" applyAlignment="1" applyProtection="1">
      <alignment horizontal="left" vertical="center"/>
      <protection/>
    </xf>
    <xf numFmtId="49" fontId="1" fillId="0" borderId="14" xfId="40" applyNumberFormat="1" applyFont="1" applyFill="1" applyBorder="1" applyAlignment="1" applyProtection="1">
      <alignment horizontal="center" vertical="center"/>
      <protection/>
    </xf>
    <xf numFmtId="4" fontId="1" fillId="0" borderId="14" xfId="40" applyNumberFormat="1" applyFont="1" applyFill="1" applyBorder="1" applyAlignment="1" applyProtection="1">
      <alignment horizontal="right" vertical="center"/>
      <protection/>
    </xf>
    <xf numFmtId="0" fontId="1" fillId="0" borderId="0" xfId="40" applyFill="1" applyAlignment="1">
      <alignment horizontal="right" vertical="center"/>
      <protection/>
    </xf>
    <xf numFmtId="0" fontId="1" fillId="0" borderId="15" xfId="40" applyBorder="1" applyAlignment="1">
      <alignment horizontal="centerContinuous" vertical="center"/>
      <protection/>
    </xf>
    <xf numFmtId="0" fontId="1" fillId="0" borderId="10" xfId="40" applyBorder="1" applyAlignment="1">
      <alignment horizontal="center" vertical="center"/>
      <protection/>
    </xf>
    <xf numFmtId="0" fontId="1" fillId="0" borderId="10" xfId="40" applyFill="1" applyBorder="1" applyAlignment="1">
      <alignment horizontal="center" vertical="center"/>
      <protection/>
    </xf>
    <xf numFmtId="0" fontId="1" fillId="0" borderId="13" xfId="40" applyFill="1" applyBorder="1" applyAlignment="1">
      <alignment horizontal="center" vertical="center"/>
      <protection/>
    </xf>
    <xf numFmtId="4" fontId="1" fillId="0" borderId="15" xfId="40" applyNumberFormat="1" applyFont="1" applyFill="1" applyBorder="1" applyAlignment="1" applyProtection="1">
      <alignment horizontal="right" vertical="center"/>
      <protection/>
    </xf>
    <xf numFmtId="0" fontId="1" fillId="0" borderId="17" xfId="40" applyBorder="1" applyAlignment="1">
      <alignment horizontal="center" vertical="center"/>
      <protection/>
    </xf>
    <xf numFmtId="4" fontId="1" fillId="0" borderId="10" xfId="40" applyNumberFormat="1" applyFont="1" applyFill="1" applyBorder="1" applyAlignment="1" applyProtection="1">
      <alignment horizontal="center" vertical="center"/>
      <protection/>
    </xf>
    <xf numFmtId="0" fontId="1" fillId="0" borderId="18" xfId="40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0" fontId="1" fillId="11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>
      <alignment/>
    </xf>
    <xf numFmtId="0" fontId="10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11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centerContinuous" vertical="center"/>
    </xf>
    <xf numFmtId="1" fontId="13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1" fontId="13" fillId="0" borderId="15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>
      <alignment horizontal="centerContinuous" vertical="center"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>
      <alignment horizontal="right" vertical="center" wrapText="1"/>
    </xf>
    <xf numFmtId="176" fontId="6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6" fillId="11" borderId="0" xfId="0" applyNumberFormat="1" applyFont="1" applyFill="1" applyAlignment="1">
      <alignment/>
    </xf>
    <xf numFmtId="0" fontId="6" fillId="11" borderId="0" xfId="0" applyNumberFormat="1" applyFont="1" applyFill="1" applyAlignment="1">
      <alignment/>
    </xf>
    <xf numFmtId="0" fontId="6" fillId="11" borderId="15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Alignment="1">
      <alignment horizontal="right" vertical="center"/>
    </xf>
    <xf numFmtId="1" fontId="0" fillId="0" borderId="15" xfId="0" applyNumberFormat="1" applyFill="1" applyBorder="1" applyAlignment="1">
      <alignment horizontal="centerContinuous" vertical="center"/>
    </xf>
    <xf numFmtId="0" fontId="16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6" fillId="0" borderId="15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1" fontId="1" fillId="0" borderId="15" xfId="0" applyNumberFormat="1" applyFont="1" applyFill="1" applyBorder="1" applyAlignment="1">
      <alignment/>
    </xf>
    <xf numFmtId="176" fontId="1" fillId="0" borderId="15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1" fillId="11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" fontId="6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3" fillId="0" borderId="0" xfId="40" applyNumberFormat="1" applyFont="1" applyFill="1" applyBorder="1" applyAlignment="1" applyProtection="1">
      <alignment horizontal="right" vertical="center"/>
      <protection/>
    </xf>
    <xf numFmtId="0" fontId="4" fillId="0" borderId="0" xfId="40" applyFont="1" applyBorder="1" applyAlignment="1">
      <alignment horizontal="centerContinuous" vertical="center"/>
      <protection/>
    </xf>
    <xf numFmtId="1" fontId="21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11" borderId="15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 horizontal="lef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11" borderId="14" xfId="0" applyNumberFormat="1" applyFont="1" applyFill="1" applyBorder="1" applyAlignment="1" applyProtection="1">
      <alignment horizontal="center" vertical="center" wrapText="1"/>
      <protection/>
    </xf>
    <xf numFmtId="0" fontId="1" fillId="11" borderId="16" xfId="0" applyNumberFormat="1" applyFont="1" applyFill="1" applyBorder="1" applyAlignment="1" applyProtection="1">
      <alignment horizontal="center" vertical="center" wrapText="1"/>
      <protection/>
    </xf>
    <xf numFmtId="0" fontId="9" fillId="11" borderId="16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40" applyNumberFormat="1" applyFont="1" applyFill="1" applyBorder="1" applyAlignment="1" applyProtection="1">
      <alignment horizontal="center" vertical="center" wrapText="1"/>
      <protection/>
    </xf>
    <xf numFmtId="0" fontId="1" fillId="0" borderId="15" xfId="4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left"/>
    </xf>
    <xf numFmtId="0" fontId="1" fillId="0" borderId="22" xfId="40" applyNumberFormat="1" applyFont="1" applyFill="1" applyBorder="1" applyAlignment="1" applyProtection="1">
      <alignment horizontal="center" vertical="center" wrapText="1"/>
      <protection/>
    </xf>
    <xf numFmtId="0" fontId="1" fillId="0" borderId="14" xfId="40" applyNumberFormat="1" applyFont="1" applyFill="1" applyBorder="1" applyAlignment="1" applyProtection="1">
      <alignment horizontal="center" vertical="center" wrapText="1"/>
      <protection/>
    </xf>
    <xf numFmtId="0" fontId="1" fillId="0" borderId="16" xfId="40" applyNumberFormat="1" applyFont="1" applyFill="1" applyBorder="1" applyAlignment="1" applyProtection="1">
      <alignment horizontal="center" vertical="center"/>
      <protection/>
    </xf>
    <xf numFmtId="0" fontId="1" fillId="0" borderId="14" xfId="40" applyNumberFormat="1" applyFont="1" applyFill="1" applyBorder="1" applyAlignment="1" applyProtection="1">
      <alignment horizontal="center" vertical="center"/>
      <protection/>
    </xf>
    <xf numFmtId="0" fontId="1" fillId="0" borderId="16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E4" sqref="E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27"/>
    </row>
    <row r="3" ht="63.75" customHeight="1">
      <c r="A3" s="128" t="s">
        <v>196</v>
      </c>
    </row>
    <row r="4" ht="107.25" customHeight="1">
      <c r="A4" s="139" t="s">
        <v>196</v>
      </c>
    </row>
    <row r="5" ht="409.5" customHeight="1" hidden="1">
      <c r="A5" s="139"/>
    </row>
    <row r="6" ht="14.25">
      <c r="A6" s="139"/>
    </row>
    <row r="7" ht="57" customHeight="1">
      <c r="A7" s="139"/>
    </row>
    <row r="8" ht="72" customHeight="1">
      <c r="A8" s="140" t="s">
        <v>0</v>
      </c>
    </row>
    <row r="9" ht="82.5" customHeight="1" hidden="1">
      <c r="A9" s="140"/>
    </row>
    <row r="10" ht="14.25" hidden="1">
      <c r="A10" s="140"/>
    </row>
    <row r="11" ht="14.25" hidden="1">
      <c r="A11" s="140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69" t="s">
        <v>122</v>
      </c>
      <c r="B1" s="169"/>
      <c r="C1" s="169"/>
    </row>
    <row r="2" spans="1:245" ht="19.5" customHeight="1">
      <c r="A2" s="27"/>
      <c r="B2" s="28"/>
      <c r="C2" s="28"/>
      <c r="D2" s="28"/>
      <c r="E2" s="28"/>
      <c r="F2" s="28"/>
      <c r="G2" s="28"/>
      <c r="H2" s="29" t="s">
        <v>123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141" t="s">
        <v>124</v>
      </c>
      <c r="B3" s="141"/>
      <c r="C3" s="141"/>
      <c r="D3" s="141"/>
      <c r="E3" s="141"/>
      <c r="F3" s="141"/>
      <c r="G3" s="141"/>
      <c r="H3" s="141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30" t="s">
        <v>125</v>
      </c>
      <c r="B4" s="30"/>
      <c r="C4" s="30"/>
      <c r="D4" s="30"/>
      <c r="E4" s="30"/>
      <c r="F4" s="31"/>
      <c r="G4" s="31"/>
      <c r="H4" s="32" t="s">
        <v>4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33" t="s">
        <v>28</v>
      </c>
      <c r="B5" s="33"/>
      <c r="C5" s="33"/>
      <c r="D5" s="34"/>
      <c r="E5" s="35"/>
      <c r="F5" s="151" t="s">
        <v>126</v>
      </c>
      <c r="G5" s="151"/>
      <c r="H5" s="151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36" t="s">
        <v>39</v>
      </c>
      <c r="B6" s="37"/>
      <c r="C6" s="38"/>
      <c r="D6" s="175" t="s">
        <v>40</v>
      </c>
      <c r="E6" s="149" t="s">
        <v>59</v>
      </c>
      <c r="F6" s="142" t="s">
        <v>29</v>
      </c>
      <c r="G6" s="142" t="s">
        <v>55</v>
      </c>
      <c r="H6" s="151" t="s">
        <v>56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9" t="s">
        <v>49</v>
      </c>
      <c r="B7" s="40" t="s">
        <v>50</v>
      </c>
      <c r="C7" s="41" t="s">
        <v>51</v>
      </c>
      <c r="D7" s="176"/>
      <c r="E7" s="150"/>
      <c r="F7" s="143"/>
      <c r="G7" s="143"/>
      <c r="H7" s="152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1" customHeight="1">
      <c r="A8" s="42"/>
      <c r="B8" s="42"/>
      <c r="C8" s="42"/>
      <c r="D8" s="42"/>
      <c r="E8" s="42"/>
      <c r="F8" s="43"/>
      <c r="G8" s="44"/>
      <c r="H8" s="43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1" customHeight="1">
      <c r="A9" s="42"/>
      <c r="B9" s="42"/>
      <c r="C9" s="42"/>
      <c r="D9" s="42"/>
      <c r="E9" s="42"/>
      <c r="F9" s="43"/>
      <c r="G9" s="44"/>
      <c r="H9" s="4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1" customHeight="1">
      <c r="A10" s="42"/>
      <c r="B10" s="42"/>
      <c r="C10" s="42"/>
      <c r="D10" s="42"/>
      <c r="E10" s="42"/>
      <c r="F10" s="43"/>
      <c r="G10" s="44"/>
      <c r="H10" s="43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21" customHeight="1">
      <c r="A11" s="42"/>
      <c r="B11" s="42"/>
      <c r="C11" s="42"/>
      <c r="D11" s="42"/>
      <c r="E11" s="42"/>
      <c r="F11" s="43"/>
      <c r="G11" s="44"/>
      <c r="H11" s="43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21" customHeight="1">
      <c r="A12" s="42"/>
      <c r="B12" s="42"/>
      <c r="C12" s="42"/>
      <c r="D12" s="42"/>
      <c r="E12" s="42"/>
      <c r="F12" s="43"/>
      <c r="G12" s="44"/>
      <c r="H12" s="43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21" customHeight="1">
      <c r="A13" s="42"/>
      <c r="B13" s="42"/>
      <c r="C13" s="42"/>
      <c r="D13" s="42"/>
      <c r="E13" s="42"/>
      <c r="F13" s="43"/>
      <c r="G13" s="44"/>
      <c r="H13" s="43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21" customHeight="1">
      <c r="A14" s="42"/>
      <c r="B14" s="42"/>
      <c r="C14" s="42"/>
      <c r="D14" s="42"/>
      <c r="E14" s="42"/>
      <c r="F14" s="43"/>
      <c r="G14" s="44"/>
      <c r="H14" s="43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21" customHeight="1">
      <c r="A15" s="42"/>
      <c r="B15" s="42"/>
      <c r="C15" s="42"/>
      <c r="D15" s="42"/>
      <c r="E15" s="42"/>
      <c r="F15" s="43"/>
      <c r="G15" s="44"/>
      <c r="H15" s="43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21" customHeight="1">
      <c r="A16" s="42"/>
      <c r="B16" s="42"/>
      <c r="C16" s="42"/>
      <c r="D16" s="42"/>
      <c r="E16" s="42"/>
      <c r="F16" s="43"/>
      <c r="G16" s="44"/>
      <c r="H16" s="43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21" customHeight="1">
      <c r="A17" s="42"/>
      <c r="B17" s="42"/>
      <c r="C17" s="42"/>
      <c r="D17" s="42"/>
      <c r="E17" s="42"/>
      <c r="F17" s="43"/>
      <c r="G17" s="44"/>
      <c r="H17" s="43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21" customHeight="1">
      <c r="A18" s="42"/>
      <c r="B18" s="42"/>
      <c r="C18" s="42"/>
      <c r="D18" s="42"/>
      <c r="E18" s="42"/>
      <c r="F18" s="43"/>
      <c r="G18" s="44"/>
      <c r="H18" s="4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21" customHeight="1">
      <c r="A19" s="42"/>
      <c r="B19" s="42"/>
      <c r="C19" s="42"/>
      <c r="D19" s="42"/>
      <c r="E19" s="42"/>
      <c r="F19" s="43"/>
      <c r="G19" s="44"/>
      <c r="H19" s="4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21" customHeight="1">
      <c r="A20" s="42"/>
      <c r="B20" s="42"/>
      <c r="C20" s="42"/>
      <c r="D20" s="42"/>
      <c r="E20" s="42"/>
      <c r="F20" s="43"/>
      <c r="G20" s="4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21" customHeight="1">
      <c r="A21" s="42"/>
      <c r="B21" s="42"/>
      <c r="C21" s="42"/>
      <c r="D21" s="42"/>
      <c r="E21" s="42"/>
      <c r="F21" s="43"/>
      <c r="G21" s="44"/>
      <c r="H21" s="43"/>
      <c r="I21" s="45"/>
      <c r="J21" s="5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19.5" customHeight="1">
      <c r="A22" s="45"/>
      <c r="B22" s="45"/>
      <c r="C22" s="45"/>
      <c r="D22" s="46"/>
      <c r="E22" s="46"/>
      <c r="F22" s="46"/>
      <c r="G22" s="46"/>
      <c r="H22" s="46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</row>
    <row r="23" spans="1:245" ht="19.5" customHeight="1">
      <c r="A23" s="45"/>
      <c r="B23" s="45"/>
      <c r="C23" s="45"/>
      <c r="D23" s="45"/>
      <c r="E23" s="45"/>
      <c r="F23" s="45"/>
      <c r="G23" s="45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</row>
    <row r="24" spans="1:245" ht="19.5" customHeight="1">
      <c r="A24" s="45"/>
      <c r="B24" s="45"/>
      <c r="C24" s="45"/>
      <c r="D24" s="46"/>
      <c r="E24" s="46"/>
      <c r="F24" s="46"/>
      <c r="G24" s="46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</row>
    <row r="25" spans="1:245" ht="19.5" customHeight="1">
      <c r="A25" s="45"/>
      <c r="B25" s="45"/>
      <c r="C25" s="45"/>
      <c r="D25" s="46"/>
      <c r="E25" s="46"/>
      <c r="F25" s="46"/>
      <c r="G25" s="46"/>
      <c r="H25" s="4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</row>
    <row r="26" spans="1:245" ht="19.5" customHeight="1">
      <c r="A26" s="45"/>
      <c r="B26" s="45"/>
      <c r="C26" s="45"/>
      <c r="D26" s="45"/>
      <c r="E26" s="45"/>
      <c r="F26" s="45"/>
      <c r="G26" s="45"/>
      <c r="H26" s="4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245" ht="19.5" customHeight="1">
      <c r="A27" s="45"/>
      <c r="B27" s="45"/>
      <c r="C27" s="45"/>
      <c r="D27" s="46"/>
      <c r="E27" s="46"/>
      <c r="F27" s="46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</row>
    <row r="28" spans="1:245" ht="19.5" customHeight="1">
      <c r="A28" s="45"/>
      <c r="B28" s="45"/>
      <c r="C28" s="45"/>
      <c r="D28" s="46"/>
      <c r="E28" s="46"/>
      <c r="F28" s="46"/>
      <c r="G28" s="46"/>
      <c r="H28" s="4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</row>
    <row r="29" spans="1:245" ht="19.5" customHeight="1">
      <c r="A29" s="45"/>
      <c r="B29" s="45"/>
      <c r="C29" s="45"/>
      <c r="D29" s="45"/>
      <c r="E29" s="45"/>
      <c r="F29" s="45"/>
      <c r="G29" s="45"/>
      <c r="H29" s="4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</row>
    <row r="30" spans="1:245" ht="19.5" customHeight="1">
      <c r="A30" s="45"/>
      <c r="B30" s="45"/>
      <c r="C30" s="45"/>
      <c r="D30" s="46"/>
      <c r="E30" s="46"/>
      <c r="F30" s="46"/>
      <c r="G30" s="46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ht="19.5" customHeight="1">
      <c r="A31" s="45"/>
      <c r="B31" s="45"/>
      <c r="C31" s="45"/>
      <c r="D31" s="46"/>
      <c r="E31" s="46"/>
      <c r="F31" s="46"/>
      <c r="G31" s="46"/>
      <c r="H31" s="4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ht="19.5" customHeight="1">
      <c r="A32" s="45"/>
      <c r="B32" s="45"/>
      <c r="C32" s="45"/>
      <c r="D32" s="45"/>
      <c r="E32" s="45"/>
      <c r="F32" s="45"/>
      <c r="G32" s="45"/>
      <c r="H32" s="46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ht="19.5" customHeight="1">
      <c r="A33" s="45"/>
      <c r="B33" s="45"/>
      <c r="C33" s="45"/>
      <c r="D33" s="45"/>
      <c r="E33" s="47"/>
      <c r="F33" s="47"/>
      <c r="G33" s="47"/>
      <c r="H33" s="46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ht="19.5" customHeight="1">
      <c r="A34" s="45"/>
      <c r="B34" s="45"/>
      <c r="C34" s="45"/>
      <c r="D34" s="45"/>
      <c r="E34" s="47"/>
      <c r="F34" s="47"/>
      <c r="G34" s="47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ht="19.5" customHeight="1">
      <c r="A35" s="45"/>
      <c r="B35" s="45"/>
      <c r="C35" s="45"/>
      <c r="D35" s="45"/>
      <c r="E35" s="45"/>
      <c r="F35" s="45"/>
      <c r="G35" s="45"/>
      <c r="H35" s="46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ht="19.5" customHeight="1">
      <c r="A36" s="45"/>
      <c r="B36" s="45"/>
      <c r="C36" s="45"/>
      <c r="D36" s="45"/>
      <c r="E36" s="48"/>
      <c r="F36" s="48"/>
      <c r="G36" s="48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56" t="s">
        <v>127</v>
      </c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128</v>
      </c>
      <c r="I2" s="76"/>
    </row>
    <row r="3" spans="1:9" ht="25.5" customHeight="1">
      <c r="A3" s="141" t="s">
        <v>129</v>
      </c>
      <c r="B3" s="141"/>
      <c r="C3" s="141"/>
      <c r="D3" s="141"/>
      <c r="E3" s="141"/>
      <c r="F3" s="141"/>
      <c r="G3" s="141"/>
      <c r="H3" s="141"/>
      <c r="I3" s="76"/>
    </row>
    <row r="4" spans="1:9" ht="19.5" customHeight="1">
      <c r="A4" s="31" t="s">
        <v>125</v>
      </c>
      <c r="B4" s="60"/>
      <c r="C4" s="60"/>
      <c r="D4" s="60"/>
      <c r="E4" s="60"/>
      <c r="F4" s="60"/>
      <c r="G4" s="60"/>
      <c r="H4" s="32" t="s">
        <v>4</v>
      </c>
      <c r="I4" s="76"/>
    </row>
    <row r="5" spans="1:9" ht="19.5" customHeight="1">
      <c r="A5" s="149" t="s">
        <v>114</v>
      </c>
      <c r="B5" s="149" t="s">
        <v>115</v>
      </c>
      <c r="C5" s="151" t="s">
        <v>116</v>
      </c>
      <c r="D5" s="151"/>
      <c r="E5" s="151"/>
      <c r="F5" s="151"/>
      <c r="G5" s="151"/>
      <c r="H5" s="151"/>
      <c r="I5" s="76"/>
    </row>
    <row r="6" spans="1:9" ht="19.5" customHeight="1">
      <c r="A6" s="149"/>
      <c r="B6" s="149"/>
      <c r="C6" s="170" t="s">
        <v>29</v>
      </c>
      <c r="D6" s="172" t="s">
        <v>117</v>
      </c>
      <c r="E6" s="61" t="s">
        <v>118</v>
      </c>
      <c r="F6" s="62"/>
      <c r="G6" s="62"/>
      <c r="H6" s="173" t="s">
        <v>119</v>
      </c>
      <c r="I6" s="76"/>
    </row>
    <row r="7" spans="1:9" ht="33.75" customHeight="1">
      <c r="A7" s="150"/>
      <c r="B7" s="150"/>
      <c r="C7" s="171"/>
      <c r="D7" s="143"/>
      <c r="E7" s="63" t="s">
        <v>44</v>
      </c>
      <c r="F7" s="64" t="s">
        <v>120</v>
      </c>
      <c r="G7" s="65" t="s">
        <v>121</v>
      </c>
      <c r="H7" s="174"/>
      <c r="I7" s="76"/>
    </row>
    <row r="8" spans="1:9" ht="19.5" customHeight="1">
      <c r="A8" s="66"/>
      <c r="B8" s="66"/>
      <c r="C8" s="43"/>
      <c r="D8" s="43"/>
      <c r="E8" s="43"/>
      <c r="F8" s="43"/>
      <c r="G8" s="43"/>
      <c r="H8" s="43"/>
      <c r="I8" s="77"/>
    </row>
    <row r="9" spans="1:9" ht="19.5" customHeight="1">
      <c r="A9" s="67"/>
      <c r="B9" s="67"/>
      <c r="C9" s="67"/>
      <c r="D9" s="67"/>
      <c r="E9" s="68"/>
      <c r="F9" s="67"/>
      <c r="G9" s="67"/>
      <c r="H9" s="69"/>
      <c r="I9" s="76"/>
    </row>
    <row r="10" spans="1:9" ht="19.5" customHeight="1">
      <c r="A10" s="67"/>
      <c r="B10" s="67"/>
      <c r="C10" s="67"/>
      <c r="D10" s="67"/>
      <c r="E10" s="68"/>
      <c r="F10" s="70"/>
      <c r="G10" s="70"/>
      <c r="H10" s="69"/>
      <c r="I10" s="74"/>
    </row>
    <row r="11" spans="1:9" ht="19.5" customHeight="1">
      <c r="A11" s="67"/>
      <c r="B11" s="67"/>
      <c r="C11" s="67"/>
      <c r="D11" s="67"/>
      <c r="E11" s="71"/>
      <c r="F11" s="67"/>
      <c r="G11" s="67"/>
      <c r="H11" s="69"/>
      <c r="I11" s="74"/>
    </row>
    <row r="12" spans="1:9" ht="19.5" customHeight="1">
      <c r="A12" s="67"/>
      <c r="B12" s="67"/>
      <c r="C12" s="67"/>
      <c r="D12" s="67"/>
      <c r="E12" s="71"/>
      <c r="F12" s="67"/>
      <c r="G12" s="67"/>
      <c r="H12" s="69"/>
      <c r="I12" s="74"/>
    </row>
    <row r="13" spans="1:9" ht="19.5" customHeight="1">
      <c r="A13" s="67"/>
      <c r="B13" s="67"/>
      <c r="C13" s="67"/>
      <c r="D13" s="67"/>
      <c r="E13" s="68"/>
      <c r="F13" s="67"/>
      <c r="G13" s="67"/>
      <c r="H13" s="69"/>
      <c r="I13" s="74"/>
    </row>
    <row r="14" spans="1:9" ht="19.5" customHeight="1">
      <c r="A14" s="67"/>
      <c r="B14" s="67"/>
      <c r="C14" s="67"/>
      <c r="D14" s="67"/>
      <c r="E14" s="68"/>
      <c r="F14" s="67"/>
      <c r="G14" s="67"/>
      <c r="H14" s="69"/>
      <c r="I14" s="74"/>
    </row>
    <row r="15" spans="1:9" ht="19.5" customHeight="1">
      <c r="A15" s="67"/>
      <c r="B15" s="67"/>
      <c r="C15" s="67"/>
      <c r="D15" s="67"/>
      <c r="E15" s="71"/>
      <c r="F15" s="67"/>
      <c r="G15" s="67"/>
      <c r="H15" s="69"/>
      <c r="I15" s="74"/>
    </row>
    <row r="16" spans="1:9" ht="19.5" customHeight="1">
      <c r="A16" s="67"/>
      <c r="B16" s="67"/>
      <c r="C16" s="67"/>
      <c r="D16" s="67"/>
      <c r="E16" s="71"/>
      <c r="F16" s="67"/>
      <c r="G16" s="67"/>
      <c r="H16" s="69"/>
      <c r="I16" s="74"/>
    </row>
    <row r="17" spans="1:9" ht="19.5" customHeight="1">
      <c r="A17" s="67"/>
      <c r="B17" s="67"/>
      <c r="C17" s="67"/>
      <c r="D17" s="67"/>
      <c r="E17" s="68"/>
      <c r="F17" s="67"/>
      <c r="G17" s="67"/>
      <c r="H17" s="69"/>
      <c r="I17" s="74"/>
    </row>
    <row r="18" spans="1:9" ht="19.5" customHeight="1">
      <c r="A18" s="67"/>
      <c r="B18" s="67"/>
      <c r="C18" s="67"/>
      <c r="D18" s="67"/>
      <c r="E18" s="68"/>
      <c r="F18" s="67"/>
      <c r="G18" s="67"/>
      <c r="H18" s="69"/>
      <c r="I18" s="74"/>
    </row>
    <row r="19" spans="1:9" ht="19.5" customHeight="1">
      <c r="A19" s="67"/>
      <c r="B19" s="67"/>
      <c r="C19" s="67"/>
      <c r="D19" s="67"/>
      <c r="E19" s="72"/>
      <c r="F19" s="67"/>
      <c r="G19" s="67"/>
      <c r="H19" s="69"/>
      <c r="I19" s="74"/>
    </row>
    <row r="20" spans="1:9" ht="19.5" customHeight="1">
      <c r="A20" s="67"/>
      <c r="B20" s="67"/>
      <c r="C20" s="67"/>
      <c r="D20" s="67"/>
      <c r="E20" s="71"/>
      <c r="F20" s="67"/>
      <c r="G20" s="67"/>
      <c r="H20" s="69"/>
      <c r="I20" s="74"/>
    </row>
    <row r="21" spans="1:9" ht="19.5" customHeight="1">
      <c r="A21" s="71"/>
      <c r="B21" s="71"/>
      <c r="C21" s="71"/>
      <c r="D21" s="71"/>
      <c r="E21" s="71"/>
      <c r="F21" s="67"/>
      <c r="G21" s="67"/>
      <c r="H21" s="69"/>
      <c r="I21" s="74"/>
    </row>
    <row r="22" spans="1:9" ht="19.5" customHeight="1">
      <c r="A22" s="69"/>
      <c r="B22" s="69"/>
      <c r="C22" s="69"/>
      <c r="D22" s="69"/>
      <c r="E22" s="73"/>
      <c r="F22" s="69"/>
      <c r="G22" s="69"/>
      <c r="H22" s="69"/>
      <c r="I22" s="74"/>
    </row>
    <row r="23" spans="1:9" ht="19.5" customHeight="1">
      <c r="A23" s="69"/>
      <c r="B23" s="69"/>
      <c r="C23" s="69"/>
      <c r="D23" s="69"/>
      <c r="E23" s="73"/>
      <c r="F23" s="69"/>
      <c r="G23" s="69"/>
      <c r="H23" s="69"/>
      <c r="I23" s="74"/>
    </row>
    <row r="24" spans="1:9" ht="19.5" customHeight="1">
      <c r="A24" s="69"/>
      <c r="B24" s="69"/>
      <c r="C24" s="69"/>
      <c r="D24" s="69"/>
      <c r="E24" s="73"/>
      <c r="F24" s="69"/>
      <c r="G24" s="69"/>
      <c r="H24" s="69"/>
      <c r="I24" s="74"/>
    </row>
    <row r="25" spans="1:9" ht="19.5" customHeight="1">
      <c r="A25" s="69"/>
      <c r="B25" s="69"/>
      <c r="C25" s="69"/>
      <c r="D25" s="69"/>
      <c r="E25" s="73"/>
      <c r="F25" s="69"/>
      <c r="G25" s="69"/>
      <c r="H25" s="69"/>
      <c r="I25" s="74"/>
    </row>
    <row r="26" spans="1:9" ht="19.5" customHeight="1">
      <c r="A26" s="74"/>
      <c r="B26" s="74"/>
      <c r="C26" s="74"/>
      <c r="D26" s="74"/>
      <c r="E26" s="75"/>
      <c r="F26" s="74"/>
      <c r="G26" s="74"/>
      <c r="H26" s="74"/>
      <c r="I26" s="74"/>
    </row>
    <row r="27" spans="1:9" ht="19.5" customHeight="1">
      <c r="A27" s="74"/>
      <c r="B27" s="74"/>
      <c r="C27" s="74"/>
      <c r="D27" s="74"/>
      <c r="E27" s="75"/>
      <c r="F27" s="74"/>
      <c r="G27" s="74"/>
      <c r="H27" s="74"/>
      <c r="I27" s="74"/>
    </row>
    <row r="28" spans="1:9" ht="19.5" customHeight="1">
      <c r="A28" s="74"/>
      <c r="B28" s="74"/>
      <c r="C28" s="74"/>
      <c r="D28" s="74"/>
      <c r="E28" s="75"/>
      <c r="F28" s="74"/>
      <c r="G28" s="74"/>
      <c r="H28" s="74"/>
      <c r="I28" s="74"/>
    </row>
    <row r="29" spans="1:9" ht="19.5" customHeight="1">
      <c r="A29" s="74"/>
      <c r="B29" s="74"/>
      <c r="C29" s="74"/>
      <c r="D29" s="74"/>
      <c r="E29" s="75"/>
      <c r="F29" s="74"/>
      <c r="G29" s="74"/>
      <c r="H29" s="74"/>
      <c r="I29" s="74"/>
    </row>
    <row r="30" spans="1:9" ht="19.5" customHeight="1">
      <c r="A30" s="74"/>
      <c r="B30" s="74"/>
      <c r="C30" s="74"/>
      <c r="D30" s="74"/>
      <c r="E30" s="75"/>
      <c r="F30" s="74"/>
      <c r="G30" s="74"/>
      <c r="H30" s="74"/>
      <c r="I30" s="74"/>
    </row>
    <row r="31" spans="1:9" ht="19.5" customHeight="1">
      <c r="A31" s="74"/>
      <c r="B31" s="74"/>
      <c r="C31" s="74"/>
      <c r="D31" s="74"/>
      <c r="E31" s="75"/>
      <c r="F31" s="74"/>
      <c r="G31" s="74"/>
      <c r="H31" s="74"/>
      <c r="I31" s="7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69" t="s">
        <v>130</v>
      </c>
      <c r="B1" s="169"/>
      <c r="C1" s="169"/>
    </row>
    <row r="2" spans="1:245" ht="19.5" customHeight="1">
      <c r="A2" s="27"/>
      <c r="B2" s="28"/>
      <c r="C2" s="28"/>
      <c r="D2" s="28"/>
      <c r="E2" s="28"/>
      <c r="F2" s="28"/>
      <c r="G2" s="28"/>
      <c r="H2" s="29" t="s">
        <v>131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141" t="s">
        <v>132</v>
      </c>
      <c r="B3" s="141"/>
      <c r="C3" s="141"/>
      <c r="D3" s="141"/>
      <c r="E3" s="141"/>
      <c r="F3" s="141"/>
      <c r="G3" s="141"/>
      <c r="H3" s="141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30" t="s">
        <v>125</v>
      </c>
      <c r="B4" s="30"/>
      <c r="C4" s="30"/>
      <c r="D4" s="30"/>
      <c r="E4" s="30"/>
      <c r="F4" s="31"/>
      <c r="G4" s="31"/>
      <c r="H4" s="32" t="s">
        <v>4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33" t="s">
        <v>28</v>
      </c>
      <c r="B5" s="33"/>
      <c r="C5" s="33"/>
      <c r="D5" s="34"/>
      <c r="E5" s="35"/>
      <c r="F5" s="151" t="s">
        <v>133</v>
      </c>
      <c r="G5" s="151"/>
      <c r="H5" s="151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36" t="s">
        <v>39</v>
      </c>
      <c r="B6" s="37"/>
      <c r="C6" s="38"/>
      <c r="D6" s="175" t="s">
        <v>40</v>
      </c>
      <c r="E6" s="149" t="s">
        <v>59</v>
      </c>
      <c r="F6" s="142" t="s">
        <v>29</v>
      </c>
      <c r="G6" s="142" t="s">
        <v>55</v>
      </c>
      <c r="H6" s="151" t="s">
        <v>56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9" t="s">
        <v>49</v>
      </c>
      <c r="B7" s="40" t="s">
        <v>50</v>
      </c>
      <c r="C7" s="41" t="s">
        <v>51</v>
      </c>
      <c r="D7" s="176"/>
      <c r="E7" s="150"/>
      <c r="F7" s="143"/>
      <c r="G7" s="143"/>
      <c r="H7" s="152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4" customHeight="1">
      <c r="A8" s="42"/>
      <c r="B8" s="42"/>
      <c r="C8" s="42"/>
      <c r="D8" s="42"/>
      <c r="E8" s="42"/>
      <c r="F8" s="43"/>
      <c r="G8" s="44"/>
      <c r="H8" s="43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4" customHeight="1">
      <c r="A9" s="42"/>
      <c r="B9" s="42"/>
      <c r="C9" s="42"/>
      <c r="D9" s="42"/>
      <c r="E9" s="42"/>
      <c r="F9" s="43"/>
      <c r="G9" s="44"/>
      <c r="H9" s="4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4" customHeight="1">
      <c r="A10" s="42"/>
      <c r="B10" s="42"/>
      <c r="C10" s="42"/>
      <c r="D10" s="42"/>
      <c r="E10" s="42"/>
      <c r="F10" s="43"/>
      <c r="G10" s="44"/>
      <c r="H10" s="43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24" customHeight="1">
      <c r="A11" s="42"/>
      <c r="B11" s="42"/>
      <c r="C11" s="42"/>
      <c r="D11" s="42"/>
      <c r="E11" s="42"/>
      <c r="F11" s="43"/>
      <c r="G11" s="44"/>
      <c r="H11" s="43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24" customHeight="1">
      <c r="A12" s="42"/>
      <c r="B12" s="42"/>
      <c r="C12" s="42"/>
      <c r="D12" s="42"/>
      <c r="E12" s="42"/>
      <c r="F12" s="43"/>
      <c r="G12" s="44"/>
      <c r="H12" s="43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24" customHeight="1">
      <c r="A13" s="42"/>
      <c r="B13" s="42"/>
      <c r="C13" s="42"/>
      <c r="D13" s="42"/>
      <c r="E13" s="42"/>
      <c r="F13" s="43"/>
      <c r="G13" s="44"/>
      <c r="H13" s="43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24" customHeight="1">
      <c r="A14" s="42"/>
      <c r="B14" s="42"/>
      <c r="C14" s="42"/>
      <c r="D14" s="42"/>
      <c r="E14" s="42"/>
      <c r="F14" s="43"/>
      <c r="G14" s="44"/>
      <c r="H14" s="43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24" customHeight="1">
      <c r="A15" s="42"/>
      <c r="B15" s="42"/>
      <c r="C15" s="42"/>
      <c r="D15" s="42"/>
      <c r="E15" s="42"/>
      <c r="F15" s="43"/>
      <c r="G15" s="44"/>
      <c r="H15" s="43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24" customHeight="1">
      <c r="A16" s="42"/>
      <c r="B16" s="42"/>
      <c r="C16" s="42"/>
      <c r="D16" s="42"/>
      <c r="E16" s="42"/>
      <c r="F16" s="43"/>
      <c r="G16" s="44"/>
      <c r="H16" s="43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24" customHeight="1">
      <c r="A17" s="42"/>
      <c r="B17" s="42"/>
      <c r="C17" s="42"/>
      <c r="D17" s="42"/>
      <c r="E17" s="42"/>
      <c r="F17" s="43"/>
      <c r="G17" s="44"/>
      <c r="H17" s="43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24" customHeight="1">
      <c r="A18" s="42"/>
      <c r="B18" s="42"/>
      <c r="C18" s="42"/>
      <c r="D18" s="42"/>
      <c r="E18" s="42"/>
      <c r="F18" s="43"/>
      <c r="G18" s="44"/>
      <c r="H18" s="4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24" customHeight="1">
      <c r="A19" s="42"/>
      <c r="B19" s="42"/>
      <c r="C19" s="42"/>
      <c r="D19" s="42"/>
      <c r="E19" s="42"/>
      <c r="F19" s="43"/>
      <c r="G19" s="44"/>
      <c r="H19" s="4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24" customHeight="1">
      <c r="A20" s="42"/>
      <c r="B20" s="42"/>
      <c r="C20" s="42"/>
      <c r="D20" s="42"/>
      <c r="E20" s="42"/>
      <c r="F20" s="43"/>
      <c r="G20" s="4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24" customHeight="1">
      <c r="A21" s="42"/>
      <c r="B21" s="42"/>
      <c r="C21" s="42"/>
      <c r="D21" s="42"/>
      <c r="E21" s="42"/>
      <c r="F21" s="43"/>
      <c r="G21" s="44"/>
      <c r="H21" s="43"/>
      <c r="I21" s="45"/>
      <c r="J21" s="5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24" customHeight="1">
      <c r="A22" s="42"/>
      <c r="B22" s="42"/>
      <c r="C22" s="42"/>
      <c r="D22" s="42"/>
      <c r="E22" s="42"/>
      <c r="F22" s="43"/>
      <c r="G22" s="44"/>
      <c r="H22" s="43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</row>
    <row r="23" spans="1:245" ht="24" customHeight="1">
      <c r="A23" s="42"/>
      <c r="B23" s="42"/>
      <c r="C23" s="42"/>
      <c r="D23" s="42"/>
      <c r="E23" s="42"/>
      <c r="F23" s="43"/>
      <c r="G23" s="44"/>
      <c r="H23" s="4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</row>
    <row r="24" spans="1:245" ht="24" customHeight="1">
      <c r="A24" s="42"/>
      <c r="B24" s="42"/>
      <c r="C24" s="42"/>
      <c r="D24" s="42"/>
      <c r="E24" s="42"/>
      <c r="F24" s="43"/>
      <c r="G24" s="44"/>
      <c r="H24" s="43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</row>
    <row r="25" spans="1:245" ht="19.5" customHeight="1">
      <c r="A25" s="45"/>
      <c r="B25" s="45"/>
      <c r="C25" s="45"/>
      <c r="D25" s="46"/>
      <c r="E25" s="46"/>
      <c r="F25" s="46"/>
      <c r="G25" s="46"/>
      <c r="H25" s="46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</row>
    <row r="26" spans="1:245" ht="19.5" customHeight="1">
      <c r="A26" s="45"/>
      <c r="B26" s="45"/>
      <c r="C26" s="45"/>
      <c r="D26" s="45"/>
      <c r="E26" s="45"/>
      <c r="F26" s="45"/>
      <c r="G26" s="45"/>
      <c r="H26" s="46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245" ht="19.5" customHeight="1">
      <c r="A27" s="45"/>
      <c r="B27" s="45"/>
      <c r="C27" s="45"/>
      <c r="D27" s="46"/>
      <c r="E27" s="46"/>
      <c r="F27" s="46"/>
      <c r="G27" s="46"/>
      <c r="H27" s="46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</row>
    <row r="28" spans="1:245" ht="19.5" customHeight="1">
      <c r="A28" s="45"/>
      <c r="B28" s="45"/>
      <c r="C28" s="45"/>
      <c r="D28" s="46"/>
      <c r="E28" s="46"/>
      <c r="F28" s="46"/>
      <c r="G28" s="46"/>
      <c r="H28" s="46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</row>
    <row r="29" spans="1:245" ht="19.5" customHeight="1">
      <c r="A29" s="45"/>
      <c r="B29" s="45"/>
      <c r="C29" s="45"/>
      <c r="D29" s="45"/>
      <c r="E29" s="45"/>
      <c r="F29" s="45"/>
      <c r="G29" s="45"/>
      <c r="H29" s="4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</row>
    <row r="30" spans="1:245" ht="19.5" customHeight="1">
      <c r="A30" s="45"/>
      <c r="B30" s="45"/>
      <c r="C30" s="45"/>
      <c r="D30" s="46"/>
      <c r="E30" s="46"/>
      <c r="F30" s="46"/>
      <c r="G30" s="46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ht="19.5" customHeight="1">
      <c r="A31" s="45"/>
      <c r="B31" s="45"/>
      <c r="C31" s="45"/>
      <c r="D31" s="46"/>
      <c r="E31" s="46"/>
      <c r="F31" s="46"/>
      <c r="G31" s="46"/>
      <c r="H31" s="4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ht="19.5" customHeight="1">
      <c r="A32" s="45"/>
      <c r="B32" s="45"/>
      <c r="C32" s="45"/>
      <c r="D32" s="45"/>
      <c r="E32" s="45"/>
      <c r="F32" s="45"/>
      <c r="G32" s="45"/>
      <c r="H32" s="46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ht="19.5" customHeight="1">
      <c r="A33" s="45"/>
      <c r="B33" s="45"/>
      <c r="C33" s="45"/>
      <c r="D33" s="45"/>
      <c r="E33" s="47"/>
      <c r="F33" s="47"/>
      <c r="G33" s="47"/>
      <c r="H33" s="46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ht="19.5" customHeight="1">
      <c r="A34" s="45"/>
      <c r="B34" s="45"/>
      <c r="C34" s="45"/>
      <c r="D34" s="45"/>
      <c r="E34" s="47"/>
      <c r="F34" s="47"/>
      <c r="G34" s="47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ht="19.5" customHeight="1">
      <c r="A35" s="45"/>
      <c r="B35" s="45"/>
      <c r="C35" s="45"/>
      <c r="D35" s="45"/>
      <c r="E35" s="45"/>
      <c r="F35" s="45"/>
      <c r="G35" s="45"/>
      <c r="H35" s="46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ht="19.5" customHeight="1">
      <c r="A36" s="45"/>
      <c r="B36" s="45"/>
      <c r="C36" s="45"/>
      <c r="D36" s="45"/>
      <c r="E36" s="48"/>
      <c r="F36" s="48"/>
      <c r="G36" s="48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31"/>
  <sheetViews>
    <sheetView showGridLines="0" showZeros="0" workbookViewId="0" topLeftCell="A1">
      <selection activeCell="B31" sqref="B31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5.125" style="3" customWidth="1"/>
    <col min="6" max="6" width="9.75390625" style="3" customWidth="1"/>
    <col min="7" max="7" width="10.50390625" style="3" bestFit="1" customWidth="1"/>
    <col min="8" max="8" width="12.25390625" style="3" bestFit="1" customWidth="1"/>
    <col min="9" max="9" width="10.50390625" style="3" bestFit="1" customWidth="1"/>
    <col min="10" max="10" width="9.00390625" style="3" bestFit="1" customWidth="1"/>
    <col min="11" max="11" width="13.875" style="3" bestFit="1" customWidth="1"/>
    <col min="12" max="13" width="9.00390625" style="3" bestFit="1" customWidth="1"/>
    <col min="14" max="37" width="6.875" style="3" customWidth="1"/>
    <col min="38" max="39" width="10.50390625" style="3" bestFit="1" customWidth="1"/>
    <col min="40" max="40" width="12.25390625" style="3" bestFit="1" customWidth="1"/>
    <col min="41" max="16384" width="6.875" style="3" customWidth="1"/>
  </cols>
  <sheetData>
    <row r="1" spans="1:81" s="1" customFormat="1" ht="19.5" customHeight="1">
      <c r="A1" s="179" t="s">
        <v>134</v>
      </c>
      <c r="B1" s="179"/>
      <c r="C1" s="17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</row>
    <row r="2" spans="1:81" ht="12.75" customHeight="1">
      <c r="A2" s="13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 t="s">
        <v>135</v>
      </c>
    </row>
    <row r="3" spans="1:81" ht="23.25" customHeight="1">
      <c r="A3" s="138" t="s">
        <v>136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</row>
    <row r="4" spans="1:81" ht="15.75" customHeight="1">
      <c r="A4" s="6" t="s">
        <v>137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 t="s">
        <v>138</v>
      </c>
    </row>
    <row r="5" spans="1:81" ht="15.75" customHeight="1">
      <c r="A5" s="19" t="s">
        <v>104</v>
      </c>
      <c r="B5" s="19"/>
      <c r="C5" s="19"/>
      <c r="D5" s="178" t="s">
        <v>40</v>
      </c>
      <c r="E5" s="178" t="s">
        <v>139</v>
      </c>
      <c r="F5" s="178" t="s">
        <v>29</v>
      </c>
      <c r="G5" s="19" t="s">
        <v>140</v>
      </c>
      <c r="H5" s="19"/>
      <c r="I5" s="19"/>
      <c r="J5" s="19"/>
      <c r="K5" s="19"/>
      <c r="L5" s="19" t="s">
        <v>141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 t="s">
        <v>142</v>
      </c>
      <c r="X5" s="19"/>
      <c r="Y5" s="19"/>
      <c r="Z5" s="19"/>
      <c r="AA5" s="19"/>
      <c r="AB5" s="19"/>
      <c r="AC5" s="19"/>
      <c r="AD5" s="19"/>
      <c r="AE5" s="19" t="s">
        <v>143</v>
      </c>
      <c r="AF5" s="19"/>
      <c r="AG5" s="19"/>
      <c r="AH5" s="19"/>
      <c r="AI5" s="19"/>
      <c r="AJ5" s="19"/>
      <c r="AK5" s="19"/>
      <c r="AL5" s="19" t="s">
        <v>144</v>
      </c>
      <c r="AM5" s="19"/>
      <c r="AN5" s="19"/>
      <c r="AO5" s="19"/>
      <c r="AP5" s="19" t="s">
        <v>145</v>
      </c>
      <c r="AQ5" s="19"/>
      <c r="AR5" s="19"/>
      <c r="AS5" s="19" t="s">
        <v>146</v>
      </c>
      <c r="AT5" s="19"/>
      <c r="AU5" s="19"/>
      <c r="AV5" s="19"/>
      <c r="AW5" s="19" t="s">
        <v>147</v>
      </c>
      <c r="AX5" s="19"/>
      <c r="AY5" s="19"/>
      <c r="AZ5" s="19" t="s">
        <v>82</v>
      </c>
      <c r="BA5" s="19"/>
      <c r="BB5" s="19"/>
      <c r="BC5" s="19"/>
      <c r="BD5" s="19"/>
      <c r="BE5" s="19"/>
      <c r="BF5" s="19" t="s">
        <v>148</v>
      </c>
      <c r="BG5" s="19"/>
      <c r="BH5" s="19"/>
      <c r="BI5" s="19" t="s">
        <v>149</v>
      </c>
      <c r="BJ5" s="19"/>
      <c r="BK5" s="19"/>
      <c r="BL5" s="19"/>
      <c r="BM5" s="19"/>
      <c r="BN5" s="19" t="s">
        <v>84</v>
      </c>
      <c r="BO5" s="19"/>
      <c r="BP5" s="19"/>
      <c r="BQ5" s="19" t="s">
        <v>83</v>
      </c>
      <c r="BR5" s="19"/>
      <c r="BS5" s="19"/>
      <c r="BT5" s="19"/>
      <c r="BU5" s="19"/>
      <c r="BV5" s="19" t="s">
        <v>150</v>
      </c>
      <c r="BW5" s="19"/>
      <c r="BX5" s="19"/>
      <c r="BY5" s="19" t="s">
        <v>86</v>
      </c>
      <c r="BZ5" s="19"/>
      <c r="CA5" s="19"/>
      <c r="CB5" s="19"/>
      <c r="CC5" s="19"/>
    </row>
    <row r="6" spans="1:81" ht="17.25" customHeight="1">
      <c r="A6" s="178" t="s">
        <v>49</v>
      </c>
      <c r="B6" s="178" t="s">
        <v>50</v>
      </c>
      <c r="C6" s="178" t="s">
        <v>51</v>
      </c>
      <c r="D6" s="178"/>
      <c r="E6" s="178"/>
      <c r="F6" s="178"/>
      <c r="G6" s="178" t="s">
        <v>44</v>
      </c>
      <c r="H6" s="177" t="s">
        <v>151</v>
      </c>
      <c r="I6" s="177" t="s">
        <v>152</v>
      </c>
      <c r="J6" s="177" t="s">
        <v>153</v>
      </c>
      <c r="K6" s="177" t="s">
        <v>154</v>
      </c>
      <c r="L6" s="178" t="s">
        <v>44</v>
      </c>
      <c r="M6" s="178" t="s">
        <v>155</v>
      </c>
      <c r="N6" s="178" t="s">
        <v>156</v>
      </c>
      <c r="O6" s="178" t="s">
        <v>157</v>
      </c>
      <c r="P6" s="177" t="s">
        <v>158</v>
      </c>
      <c r="Q6" s="177" t="s">
        <v>159</v>
      </c>
      <c r="R6" s="177" t="s">
        <v>119</v>
      </c>
      <c r="S6" s="177" t="s">
        <v>117</v>
      </c>
      <c r="T6" s="177" t="s">
        <v>160</v>
      </c>
      <c r="U6" s="177" t="s">
        <v>161</v>
      </c>
      <c r="V6" s="177" t="s">
        <v>162</v>
      </c>
      <c r="W6" s="178" t="s">
        <v>44</v>
      </c>
      <c r="X6" s="177" t="s">
        <v>97</v>
      </c>
      <c r="Y6" s="177" t="s">
        <v>163</v>
      </c>
      <c r="Z6" s="177" t="s">
        <v>164</v>
      </c>
      <c r="AA6" s="177" t="s">
        <v>165</v>
      </c>
      <c r="AB6" s="177" t="s">
        <v>166</v>
      </c>
      <c r="AC6" s="177" t="s">
        <v>167</v>
      </c>
      <c r="AD6" s="177" t="s">
        <v>85</v>
      </c>
      <c r="AE6" s="177" t="s">
        <v>44</v>
      </c>
      <c r="AF6" s="177" t="s">
        <v>97</v>
      </c>
      <c r="AG6" s="177" t="s">
        <v>163</v>
      </c>
      <c r="AH6" s="177" t="s">
        <v>164</v>
      </c>
      <c r="AI6" s="177" t="s">
        <v>166</v>
      </c>
      <c r="AJ6" s="177" t="s">
        <v>167</v>
      </c>
      <c r="AK6" s="177" t="s">
        <v>85</v>
      </c>
      <c r="AL6" s="178" t="s">
        <v>44</v>
      </c>
      <c r="AM6" s="177" t="s">
        <v>80</v>
      </c>
      <c r="AN6" s="177" t="s">
        <v>81</v>
      </c>
      <c r="AO6" s="177" t="s">
        <v>168</v>
      </c>
      <c r="AP6" s="177" t="s">
        <v>44</v>
      </c>
      <c r="AQ6" s="177" t="s">
        <v>169</v>
      </c>
      <c r="AR6" s="177" t="s">
        <v>170</v>
      </c>
      <c r="AS6" s="178" t="s">
        <v>44</v>
      </c>
      <c r="AT6" s="177" t="s">
        <v>171</v>
      </c>
      <c r="AU6" s="177" t="s">
        <v>172</v>
      </c>
      <c r="AV6" s="177" t="s">
        <v>173</v>
      </c>
      <c r="AW6" s="177" t="s">
        <v>44</v>
      </c>
      <c r="AX6" s="177" t="s">
        <v>174</v>
      </c>
      <c r="AY6" s="177" t="s">
        <v>175</v>
      </c>
      <c r="AZ6" s="177" t="s">
        <v>44</v>
      </c>
      <c r="BA6" s="177" t="s">
        <v>176</v>
      </c>
      <c r="BB6" s="177" t="s">
        <v>177</v>
      </c>
      <c r="BC6" s="177" t="s">
        <v>178</v>
      </c>
      <c r="BD6" s="177" t="s">
        <v>179</v>
      </c>
      <c r="BE6" s="177" t="s">
        <v>180</v>
      </c>
      <c r="BF6" s="177" t="s">
        <v>44</v>
      </c>
      <c r="BG6" s="177" t="s">
        <v>148</v>
      </c>
      <c r="BH6" s="177" t="s">
        <v>181</v>
      </c>
      <c r="BI6" s="177" t="s">
        <v>44</v>
      </c>
      <c r="BJ6" s="177" t="s">
        <v>93</v>
      </c>
      <c r="BK6" s="177" t="s">
        <v>94</v>
      </c>
      <c r="BL6" s="177" t="s">
        <v>182</v>
      </c>
      <c r="BM6" s="177" t="s">
        <v>183</v>
      </c>
      <c r="BN6" s="177" t="s">
        <v>44</v>
      </c>
      <c r="BO6" s="177" t="s">
        <v>95</v>
      </c>
      <c r="BP6" s="177" t="s">
        <v>96</v>
      </c>
      <c r="BQ6" s="177" t="s">
        <v>44</v>
      </c>
      <c r="BR6" s="177" t="s">
        <v>184</v>
      </c>
      <c r="BS6" s="177" t="s">
        <v>185</v>
      </c>
      <c r="BT6" s="177" t="s">
        <v>186</v>
      </c>
      <c r="BU6" s="177" t="s">
        <v>187</v>
      </c>
      <c r="BV6" s="178" t="s">
        <v>44</v>
      </c>
      <c r="BW6" s="178" t="s">
        <v>98</v>
      </c>
      <c r="BX6" s="178" t="s">
        <v>99</v>
      </c>
      <c r="BY6" s="177" t="s">
        <v>44</v>
      </c>
      <c r="BZ6" s="177" t="s">
        <v>188</v>
      </c>
      <c r="CA6" s="177" t="s">
        <v>189</v>
      </c>
      <c r="CB6" s="177" t="s">
        <v>190</v>
      </c>
      <c r="CC6" s="177" t="s">
        <v>86</v>
      </c>
    </row>
    <row r="7" spans="1:81" ht="18" customHeight="1">
      <c r="A7" s="178"/>
      <c r="B7" s="178"/>
      <c r="C7" s="178"/>
      <c r="D7" s="178"/>
      <c r="E7" s="178"/>
      <c r="F7" s="178"/>
      <c r="G7" s="178"/>
      <c r="H7" s="177"/>
      <c r="I7" s="177"/>
      <c r="J7" s="177"/>
      <c r="K7" s="177"/>
      <c r="L7" s="178"/>
      <c r="M7" s="178"/>
      <c r="N7" s="178"/>
      <c r="O7" s="178"/>
      <c r="P7" s="177"/>
      <c r="Q7" s="177"/>
      <c r="R7" s="177"/>
      <c r="S7" s="177"/>
      <c r="T7" s="177"/>
      <c r="U7" s="177"/>
      <c r="V7" s="177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8"/>
      <c r="AM7" s="177"/>
      <c r="AN7" s="177"/>
      <c r="AO7" s="177"/>
      <c r="AP7" s="177"/>
      <c r="AQ7" s="177"/>
      <c r="AR7" s="177"/>
      <c r="AS7" s="178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8"/>
      <c r="BW7" s="178"/>
      <c r="BX7" s="178"/>
      <c r="BY7" s="177"/>
      <c r="BZ7" s="177"/>
      <c r="CA7" s="177"/>
      <c r="CB7" s="177"/>
      <c r="CC7" s="177"/>
    </row>
    <row r="8" spans="1:81" s="2" customFormat="1" ht="16.5" customHeight="1">
      <c r="A8" s="12" t="s">
        <v>191</v>
      </c>
      <c r="B8" s="12" t="s">
        <v>191</v>
      </c>
      <c r="C8" s="12" t="s">
        <v>191</v>
      </c>
      <c r="D8" s="12" t="s">
        <v>191</v>
      </c>
      <c r="E8" s="12" t="s">
        <v>191</v>
      </c>
      <c r="F8" s="12">
        <v>1</v>
      </c>
      <c r="G8" s="12">
        <v>2</v>
      </c>
      <c r="H8" s="12">
        <v>3</v>
      </c>
      <c r="I8" s="12">
        <v>4</v>
      </c>
      <c r="J8" s="24">
        <v>5</v>
      </c>
      <c r="K8" s="25">
        <v>6</v>
      </c>
      <c r="L8" s="26">
        <v>7</v>
      </c>
      <c r="M8" s="12">
        <v>8</v>
      </c>
      <c r="N8" s="12">
        <v>9</v>
      </c>
      <c r="O8" s="12">
        <v>10</v>
      </c>
      <c r="P8" s="12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20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2">
        <v>49</v>
      </c>
      <c r="BC8" s="12">
        <v>50</v>
      </c>
      <c r="BD8" s="12">
        <v>51</v>
      </c>
      <c r="BE8" s="12">
        <v>52</v>
      </c>
      <c r="BF8" s="12">
        <v>53</v>
      </c>
      <c r="BG8" s="12">
        <v>54</v>
      </c>
      <c r="BH8" s="12">
        <v>55</v>
      </c>
      <c r="BI8" s="12">
        <v>56</v>
      </c>
      <c r="BJ8" s="12">
        <v>57</v>
      </c>
      <c r="BK8" s="12">
        <v>58</v>
      </c>
      <c r="BL8" s="12">
        <v>59</v>
      </c>
      <c r="BM8" s="12">
        <v>60</v>
      </c>
      <c r="BN8" s="12">
        <v>61</v>
      </c>
      <c r="BO8" s="12">
        <v>62</v>
      </c>
      <c r="BP8" s="12">
        <v>63</v>
      </c>
      <c r="BQ8" s="12">
        <v>64</v>
      </c>
      <c r="BR8" s="12">
        <v>65</v>
      </c>
      <c r="BS8" s="12">
        <v>66</v>
      </c>
      <c r="BT8" s="12">
        <v>67</v>
      </c>
      <c r="BU8" s="12">
        <v>68</v>
      </c>
      <c r="BV8" s="12">
        <v>69</v>
      </c>
      <c r="BW8" s="12">
        <v>70</v>
      </c>
      <c r="BX8" s="12">
        <v>71</v>
      </c>
      <c r="BY8" s="12">
        <v>72</v>
      </c>
      <c r="BZ8" s="12">
        <v>73</v>
      </c>
      <c r="CA8" s="12">
        <v>74</v>
      </c>
      <c r="CB8" s="12">
        <v>75</v>
      </c>
      <c r="CC8" s="12">
        <v>76</v>
      </c>
    </row>
    <row r="9" spans="1:81" ht="16.5" customHeight="1">
      <c r="A9" s="13"/>
      <c r="B9" s="13"/>
      <c r="C9" s="14"/>
      <c r="D9" s="15"/>
      <c r="E9" s="13" t="s">
        <v>29</v>
      </c>
      <c r="F9" s="17">
        <v>7337344</v>
      </c>
      <c r="G9" s="17">
        <v>3157614</v>
      </c>
      <c r="H9" s="17">
        <v>1541008</v>
      </c>
      <c r="I9" s="17">
        <v>525229</v>
      </c>
      <c r="J9" s="17">
        <v>244777</v>
      </c>
      <c r="K9" s="17">
        <v>846600</v>
      </c>
      <c r="L9" s="17">
        <v>315155</v>
      </c>
      <c r="M9" s="17">
        <v>294664</v>
      </c>
      <c r="N9" s="17">
        <v>2000</v>
      </c>
      <c r="O9" s="17">
        <v>6000</v>
      </c>
      <c r="P9" s="17">
        <v>0</v>
      </c>
      <c r="Q9" s="17">
        <v>5000</v>
      </c>
      <c r="R9" s="17">
        <v>6000</v>
      </c>
      <c r="S9" s="17">
        <v>0</v>
      </c>
      <c r="T9" s="17">
        <v>0</v>
      </c>
      <c r="U9" s="17">
        <v>0</v>
      </c>
      <c r="V9" s="17">
        <v>1491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>
        <v>3352636</v>
      </c>
      <c r="AM9" s="17">
        <v>3229943</v>
      </c>
      <c r="AN9" s="17">
        <v>122693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3"/>
    </row>
    <row r="10" spans="1:81" ht="16.5" customHeight="1">
      <c r="A10" s="13"/>
      <c r="B10" s="13"/>
      <c r="C10" s="14"/>
      <c r="D10" s="15"/>
      <c r="E10" s="42" t="s">
        <v>195</v>
      </c>
      <c r="F10" s="17">
        <v>7337344</v>
      </c>
      <c r="G10" s="17">
        <v>3157614</v>
      </c>
      <c r="H10" s="17">
        <v>1541008</v>
      </c>
      <c r="I10" s="17">
        <v>525229</v>
      </c>
      <c r="J10" s="17">
        <v>244777</v>
      </c>
      <c r="K10" s="17">
        <v>846600</v>
      </c>
      <c r="L10" s="17">
        <v>315155</v>
      </c>
      <c r="M10" s="17">
        <v>294664</v>
      </c>
      <c r="N10" s="17">
        <v>2000</v>
      </c>
      <c r="O10" s="17">
        <v>6000</v>
      </c>
      <c r="P10" s="17">
        <v>0</v>
      </c>
      <c r="Q10" s="17">
        <v>5000</v>
      </c>
      <c r="R10" s="17">
        <v>6000</v>
      </c>
      <c r="S10" s="17">
        <v>0</v>
      </c>
      <c r="T10" s="17">
        <v>0</v>
      </c>
      <c r="U10" s="17">
        <v>0</v>
      </c>
      <c r="V10" s="17">
        <v>1491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>
        <v>3352636</v>
      </c>
      <c r="AM10" s="17">
        <v>3229943</v>
      </c>
      <c r="AN10" s="17">
        <v>122693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23"/>
    </row>
    <row r="11" spans="1:81" ht="16.5" customHeight="1">
      <c r="A11" s="13" t="s">
        <v>234</v>
      </c>
      <c r="B11" s="13"/>
      <c r="C11" s="14"/>
      <c r="D11" s="15"/>
      <c r="E11" s="13" t="s">
        <v>70</v>
      </c>
      <c r="F11" s="17">
        <v>2520633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>
        <v>2519853</v>
      </c>
      <c r="AM11" s="17">
        <v>2397160</v>
      </c>
      <c r="AN11" s="17">
        <v>122693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23"/>
    </row>
    <row r="12" spans="1:81" ht="16.5" customHeight="1">
      <c r="A12" s="13" t="s">
        <v>234</v>
      </c>
      <c r="B12" s="13" t="s">
        <v>235</v>
      </c>
      <c r="C12" s="14"/>
      <c r="D12" s="15"/>
      <c r="E12" s="13" t="s">
        <v>214</v>
      </c>
      <c r="F12" s="17">
        <v>2520633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>
        <v>2519853</v>
      </c>
      <c r="AM12" s="17">
        <v>2397160</v>
      </c>
      <c r="AN12" s="17">
        <v>122693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23"/>
    </row>
    <row r="13" spans="1:81" ht="16.5" customHeight="1">
      <c r="A13" s="13" t="s">
        <v>198</v>
      </c>
      <c r="B13" s="13" t="s">
        <v>199</v>
      </c>
      <c r="C13" s="14" t="s">
        <v>200</v>
      </c>
      <c r="D13" s="15" t="s">
        <v>201</v>
      </c>
      <c r="E13" s="13" t="s">
        <v>215</v>
      </c>
      <c r="F13" s="17">
        <v>2520633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2519853</v>
      </c>
      <c r="AM13" s="17">
        <v>2397160</v>
      </c>
      <c r="AN13" s="17">
        <v>122693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23"/>
    </row>
    <row r="14" spans="1:81" ht="16.5" customHeight="1">
      <c r="A14" s="13" t="s">
        <v>236</v>
      </c>
      <c r="B14" s="13"/>
      <c r="C14" s="14"/>
      <c r="D14" s="15"/>
      <c r="E14" s="13" t="s">
        <v>75</v>
      </c>
      <c r="F14" s="17">
        <v>4080112</v>
      </c>
      <c r="G14" s="17">
        <v>2800708</v>
      </c>
      <c r="H14" s="17">
        <v>1541008</v>
      </c>
      <c r="I14" s="17">
        <v>413100</v>
      </c>
      <c r="J14" s="17">
        <v>0</v>
      </c>
      <c r="K14" s="17">
        <v>846600</v>
      </c>
      <c r="L14" s="17">
        <v>315155</v>
      </c>
      <c r="M14" s="17">
        <v>294664</v>
      </c>
      <c r="N14" s="17">
        <v>2000</v>
      </c>
      <c r="O14" s="17">
        <v>6000</v>
      </c>
      <c r="P14" s="17">
        <v>0</v>
      </c>
      <c r="Q14" s="17">
        <v>5000</v>
      </c>
      <c r="R14" s="17">
        <v>6000</v>
      </c>
      <c r="S14" s="17">
        <v>0</v>
      </c>
      <c r="T14" s="17">
        <v>0</v>
      </c>
      <c r="U14" s="17">
        <v>0</v>
      </c>
      <c r="V14" s="17">
        <v>1491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453090</v>
      </c>
      <c r="AM14" s="17">
        <v>453090</v>
      </c>
      <c r="AN14" s="17">
        <v>0</v>
      </c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23"/>
    </row>
    <row r="15" spans="1:81" ht="16.5" customHeight="1">
      <c r="A15" s="13" t="s">
        <v>236</v>
      </c>
      <c r="B15" s="13" t="s">
        <v>237</v>
      </c>
      <c r="C15" s="14"/>
      <c r="D15" s="15"/>
      <c r="E15" s="13" t="s">
        <v>216</v>
      </c>
      <c r="F15" s="17">
        <v>2703003</v>
      </c>
      <c r="G15" s="17">
        <v>2387608</v>
      </c>
      <c r="H15" s="17">
        <v>1541008</v>
      </c>
      <c r="I15" s="17">
        <v>0</v>
      </c>
      <c r="J15" s="17">
        <v>0</v>
      </c>
      <c r="K15" s="17">
        <v>846600</v>
      </c>
      <c r="L15" s="17">
        <v>315155</v>
      </c>
      <c r="M15" s="17">
        <v>294664</v>
      </c>
      <c r="N15" s="17">
        <v>2000</v>
      </c>
      <c r="O15" s="17">
        <v>6000</v>
      </c>
      <c r="P15" s="17">
        <v>0</v>
      </c>
      <c r="Q15" s="17">
        <v>5000</v>
      </c>
      <c r="R15" s="17">
        <v>6000</v>
      </c>
      <c r="S15" s="17">
        <v>0</v>
      </c>
      <c r="T15" s="17">
        <v>0</v>
      </c>
      <c r="U15" s="17">
        <v>0</v>
      </c>
      <c r="V15" s="17">
        <v>1491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0</v>
      </c>
      <c r="AM15" s="17">
        <v>0</v>
      </c>
      <c r="AN15" s="17">
        <v>0</v>
      </c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23"/>
    </row>
    <row r="16" spans="1:81" ht="16.5" customHeight="1">
      <c r="A16" s="13" t="s">
        <v>202</v>
      </c>
      <c r="B16" s="13" t="s">
        <v>203</v>
      </c>
      <c r="C16" s="14" t="s">
        <v>203</v>
      </c>
      <c r="D16" s="15" t="s">
        <v>201</v>
      </c>
      <c r="E16" s="13" t="s">
        <v>217</v>
      </c>
      <c r="F16" s="17">
        <v>2703003</v>
      </c>
      <c r="G16" s="17">
        <v>2387608</v>
      </c>
      <c r="H16" s="17">
        <v>1541008</v>
      </c>
      <c r="I16" s="17">
        <v>0</v>
      </c>
      <c r="J16" s="17">
        <v>0</v>
      </c>
      <c r="K16" s="17">
        <v>846600</v>
      </c>
      <c r="L16" s="17">
        <v>315155</v>
      </c>
      <c r="M16" s="17">
        <v>294664</v>
      </c>
      <c r="N16" s="17">
        <v>2000</v>
      </c>
      <c r="O16" s="17">
        <v>6000</v>
      </c>
      <c r="P16" s="17">
        <v>0</v>
      </c>
      <c r="Q16" s="17">
        <v>5000</v>
      </c>
      <c r="R16" s="17">
        <v>6000</v>
      </c>
      <c r="S16" s="17">
        <v>0</v>
      </c>
      <c r="T16" s="17">
        <v>0</v>
      </c>
      <c r="U16" s="17">
        <v>0</v>
      </c>
      <c r="V16" s="17">
        <v>1491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>
        <v>0</v>
      </c>
      <c r="AM16" s="17">
        <v>0</v>
      </c>
      <c r="AN16" s="17">
        <v>0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23"/>
    </row>
    <row r="17" spans="1:81" ht="16.5" customHeight="1">
      <c r="A17" s="13" t="s">
        <v>236</v>
      </c>
      <c r="B17" s="13" t="s">
        <v>238</v>
      </c>
      <c r="C17" s="14"/>
      <c r="D17" s="15"/>
      <c r="E17" s="13" t="s">
        <v>220</v>
      </c>
      <c r="F17" s="17">
        <v>1359982</v>
      </c>
      <c r="G17" s="17">
        <v>413100</v>
      </c>
      <c r="H17" s="17">
        <v>0</v>
      </c>
      <c r="I17" s="17">
        <v>413100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v>435963</v>
      </c>
      <c r="AM17" s="17">
        <v>435963</v>
      </c>
      <c r="AN17" s="17">
        <v>0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23"/>
    </row>
    <row r="18" spans="1:81" ht="16.5" customHeight="1">
      <c r="A18" s="13" t="s">
        <v>202</v>
      </c>
      <c r="B18" s="13" t="s">
        <v>206</v>
      </c>
      <c r="C18" s="14" t="s">
        <v>207</v>
      </c>
      <c r="D18" s="15" t="s">
        <v>201</v>
      </c>
      <c r="E18" s="13" t="s">
        <v>221</v>
      </c>
      <c r="F18" s="17">
        <v>462619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>
        <v>0</v>
      </c>
      <c r="AM18" s="17">
        <v>0</v>
      </c>
      <c r="AN18" s="17">
        <v>0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23"/>
    </row>
    <row r="19" spans="1:81" ht="16.5" customHeight="1">
      <c r="A19" s="13" t="s">
        <v>202</v>
      </c>
      <c r="B19" s="13" t="s">
        <v>206</v>
      </c>
      <c r="C19" s="14" t="s">
        <v>206</v>
      </c>
      <c r="D19" s="15" t="s">
        <v>201</v>
      </c>
      <c r="E19" s="13" t="s">
        <v>222</v>
      </c>
      <c r="F19" s="17">
        <v>606473</v>
      </c>
      <c r="G19" s="17">
        <v>295071</v>
      </c>
      <c r="H19" s="17">
        <v>0</v>
      </c>
      <c r="I19" s="17">
        <v>295071</v>
      </c>
      <c r="J19" s="17">
        <v>0</v>
      </c>
      <c r="K19" s="13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v>311402</v>
      </c>
      <c r="AM19" s="17">
        <v>311402</v>
      </c>
      <c r="AN19" s="17">
        <v>0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23"/>
    </row>
    <row r="20" spans="1:81" ht="16.5" customHeight="1">
      <c r="A20" s="13" t="s">
        <v>202</v>
      </c>
      <c r="B20" s="13" t="s">
        <v>206</v>
      </c>
      <c r="C20" s="14" t="s">
        <v>208</v>
      </c>
      <c r="D20" s="15" t="s">
        <v>201</v>
      </c>
      <c r="E20" s="13" t="s">
        <v>223</v>
      </c>
      <c r="F20" s="17">
        <v>242590</v>
      </c>
      <c r="G20" s="17">
        <v>118029</v>
      </c>
      <c r="H20" s="17">
        <v>0</v>
      </c>
      <c r="I20" s="17">
        <v>118029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>
        <v>124561</v>
      </c>
      <c r="AM20" s="17">
        <v>124561</v>
      </c>
      <c r="AN20" s="17">
        <v>0</v>
      </c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23"/>
    </row>
    <row r="21" spans="1:81" ht="16.5" customHeight="1">
      <c r="A21" s="13" t="s">
        <v>202</v>
      </c>
      <c r="B21" s="13" t="s">
        <v>206</v>
      </c>
      <c r="C21" s="14" t="s">
        <v>209</v>
      </c>
      <c r="D21" s="15" t="s">
        <v>201</v>
      </c>
      <c r="E21" s="13" t="s">
        <v>224</v>
      </c>
      <c r="F21" s="17">
        <v>48300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>
        <v>0</v>
      </c>
      <c r="AM21" s="17">
        <v>0</v>
      </c>
      <c r="AN21" s="17">
        <v>0</v>
      </c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23"/>
    </row>
    <row r="22" spans="1:81" ht="16.5" customHeight="1">
      <c r="A22" s="13" t="s">
        <v>236</v>
      </c>
      <c r="B22" s="13" t="s">
        <v>239</v>
      </c>
      <c r="C22" s="14"/>
      <c r="D22" s="15"/>
      <c r="E22" s="13" t="s">
        <v>210</v>
      </c>
      <c r="F22" s="17">
        <v>17127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17127</v>
      </c>
      <c r="AM22" s="17">
        <v>17127</v>
      </c>
      <c r="AN22" s="17">
        <v>0</v>
      </c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23"/>
    </row>
    <row r="23" spans="1:81" ht="16.5" customHeight="1">
      <c r="A23" s="13" t="s">
        <v>202</v>
      </c>
      <c r="B23" s="13" t="s">
        <v>209</v>
      </c>
      <c r="C23" s="14" t="s">
        <v>203</v>
      </c>
      <c r="D23" s="15" t="s">
        <v>201</v>
      </c>
      <c r="E23" s="13" t="s">
        <v>225</v>
      </c>
      <c r="F23" s="17">
        <v>17127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>
        <v>17127</v>
      </c>
      <c r="AM23" s="17">
        <v>17127</v>
      </c>
      <c r="AN23" s="17">
        <v>0</v>
      </c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23"/>
    </row>
    <row r="24" spans="1:81" ht="16.5" customHeight="1">
      <c r="A24" s="13" t="s">
        <v>240</v>
      </c>
      <c r="B24" s="13"/>
      <c r="C24" s="14"/>
      <c r="D24" s="15"/>
      <c r="E24" s="13" t="s">
        <v>226</v>
      </c>
      <c r="F24" s="17">
        <v>230463</v>
      </c>
      <c r="G24" s="17">
        <v>112129</v>
      </c>
      <c r="H24" s="17">
        <v>0</v>
      </c>
      <c r="I24" s="17">
        <v>112129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>
        <v>118334</v>
      </c>
      <c r="AM24" s="17">
        <v>118334</v>
      </c>
      <c r="AN24" s="17">
        <v>0</v>
      </c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23"/>
    </row>
    <row r="25" spans="1:81" ht="16.5" customHeight="1">
      <c r="A25" s="13" t="s">
        <v>240</v>
      </c>
      <c r="B25" s="13" t="s">
        <v>241</v>
      </c>
      <c r="C25" s="14"/>
      <c r="D25" s="15"/>
      <c r="E25" s="13" t="s">
        <v>227</v>
      </c>
      <c r="F25" s="17">
        <v>230463</v>
      </c>
      <c r="G25" s="17">
        <v>112129</v>
      </c>
      <c r="H25" s="17">
        <v>0</v>
      </c>
      <c r="I25" s="17">
        <v>112129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>
        <v>118334</v>
      </c>
      <c r="AM25" s="17">
        <v>118334</v>
      </c>
      <c r="AN25" s="17">
        <v>0</v>
      </c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23"/>
    </row>
    <row r="26" spans="1:81" ht="16.5" customHeight="1">
      <c r="A26" s="13" t="s">
        <v>211</v>
      </c>
      <c r="B26" s="13" t="s">
        <v>212</v>
      </c>
      <c r="C26" s="14" t="s">
        <v>203</v>
      </c>
      <c r="D26" s="15" t="s">
        <v>201</v>
      </c>
      <c r="E26" s="13" t="s">
        <v>228</v>
      </c>
      <c r="F26" s="17">
        <v>103279</v>
      </c>
      <c r="G26" s="17">
        <v>103279</v>
      </c>
      <c r="H26" s="17">
        <v>0</v>
      </c>
      <c r="I26" s="17">
        <v>103279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>
        <v>0</v>
      </c>
      <c r="AM26" s="17">
        <v>0</v>
      </c>
      <c r="AN26" s="17">
        <v>0</v>
      </c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23"/>
    </row>
    <row r="27" spans="1:81" ht="16.5" customHeight="1">
      <c r="A27" s="13" t="s">
        <v>211</v>
      </c>
      <c r="B27" s="13" t="s">
        <v>212</v>
      </c>
      <c r="C27" s="14" t="s">
        <v>204</v>
      </c>
      <c r="D27" s="15" t="s">
        <v>201</v>
      </c>
      <c r="E27" s="13" t="s">
        <v>229</v>
      </c>
      <c r="F27" s="17">
        <v>108992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>
        <v>108992</v>
      </c>
      <c r="AM27" s="17">
        <v>108992</v>
      </c>
      <c r="AN27" s="17">
        <v>0</v>
      </c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23"/>
    </row>
    <row r="28" spans="1:81" ht="16.5" customHeight="1">
      <c r="A28" s="13" t="s">
        <v>211</v>
      </c>
      <c r="B28" s="13" t="s">
        <v>212</v>
      </c>
      <c r="C28" s="14" t="s">
        <v>209</v>
      </c>
      <c r="D28" s="15" t="s">
        <v>201</v>
      </c>
      <c r="E28" s="13" t="s">
        <v>230</v>
      </c>
      <c r="F28" s="17">
        <v>18192</v>
      </c>
      <c r="G28" s="17">
        <v>8850</v>
      </c>
      <c r="H28" s="17">
        <v>0</v>
      </c>
      <c r="I28" s="17">
        <v>8850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>
        <v>9342</v>
      </c>
      <c r="AM28" s="17">
        <v>9342</v>
      </c>
      <c r="AN28" s="17">
        <v>0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3"/>
    </row>
    <row r="29" spans="1:81" ht="16.5" customHeight="1">
      <c r="A29" s="13" t="s">
        <v>242</v>
      </c>
      <c r="B29" s="13"/>
      <c r="C29" s="14"/>
      <c r="D29" s="15"/>
      <c r="E29" s="13" t="s">
        <v>231</v>
      </c>
      <c r="F29" s="17">
        <v>506136</v>
      </c>
      <c r="G29" s="17">
        <v>244777</v>
      </c>
      <c r="H29" s="17">
        <v>0</v>
      </c>
      <c r="I29" s="17">
        <v>0</v>
      </c>
      <c r="J29" s="17">
        <v>244777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>
        <v>261359</v>
      </c>
      <c r="AM29" s="17">
        <v>261359</v>
      </c>
      <c r="AN29" s="17">
        <v>0</v>
      </c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23"/>
    </row>
    <row r="30" spans="1:81" ht="16.5" customHeight="1">
      <c r="A30" s="13" t="s">
        <v>242</v>
      </c>
      <c r="B30" s="13" t="s">
        <v>243</v>
      </c>
      <c r="C30" s="14"/>
      <c r="D30" s="15"/>
      <c r="E30" s="13" t="s">
        <v>232</v>
      </c>
      <c r="F30" s="17">
        <v>506136</v>
      </c>
      <c r="G30" s="17">
        <v>244777</v>
      </c>
      <c r="H30" s="17">
        <v>0</v>
      </c>
      <c r="I30" s="17">
        <v>0</v>
      </c>
      <c r="J30" s="17">
        <v>244777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>
        <v>261359</v>
      </c>
      <c r="AM30" s="17">
        <v>261359</v>
      </c>
      <c r="AN30" s="17">
        <v>0</v>
      </c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23"/>
    </row>
    <row r="31" spans="1:81" ht="16.5" customHeight="1">
      <c r="A31" s="13" t="s">
        <v>213</v>
      </c>
      <c r="B31" s="13" t="s">
        <v>204</v>
      </c>
      <c r="C31" s="14" t="s">
        <v>203</v>
      </c>
      <c r="D31" s="15" t="s">
        <v>201</v>
      </c>
      <c r="E31" s="13" t="s">
        <v>233</v>
      </c>
      <c r="F31" s="17">
        <v>506136</v>
      </c>
      <c r="G31" s="17">
        <v>244777</v>
      </c>
      <c r="H31" s="17">
        <v>0</v>
      </c>
      <c r="I31" s="17">
        <v>0</v>
      </c>
      <c r="J31" s="17">
        <v>244777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>
        <v>261359</v>
      </c>
      <c r="AM31" s="17">
        <v>261359</v>
      </c>
      <c r="AN31" s="17">
        <v>0</v>
      </c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23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CB6:CB7"/>
    <mergeCell ref="CC6:CC7"/>
    <mergeCell ref="BX6:BX7"/>
    <mergeCell ref="BY6:BY7"/>
    <mergeCell ref="BZ6:BZ7"/>
    <mergeCell ref="CA6:CA7"/>
  </mergeCells>
  <printOptions gridLines="1"/>
  <pageMargins left="0.2" right="0.2" top="0.63" bottom="0.62" header="0.5" footer="0.5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workbookViewId="0" topLeftCell="A1">
      <selection activeCell="B16" sqref="B16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5.50390625" style="3" customWidth="1"/>
    <col min="6" max="6" width="9.75390625" style="3" customWidth="1"/>
    <col min="7" max="11" width="6.875" style="3" customWidth="1"/>
    <col min="12" max="13" width="9.00390625" style="3" bestFit="1" customWidth="1"/>
    <col min="14" max="37" width="6.875" style="3" customWidth="1"/>
    <col min="38" max="38" width="10.50390625" style="3" bestFit="1" customWidth="1"/>
    <col min="39" max="39" width="6.875" style="3" customWidth="1"/>
    <col min="40" max="40" width="12.25390625" style="3" bestFit="1" customWidth="1"/>
    <col min="41" max="16384" width="6.875" style="3" customWidth="1"/>
  </cols>
  <sheetData>
    <row r="1" spans="1:3" s="1" customFormat="1" ht="19.5" customHeight="1">
      <c r="A1" s="169" t="s">
        <v>192</v>
      </c>
      <c r="B1" s="169"/>
      <c r="C1" s="169"/>
    </row>
    <row r="2" spans="1:81" ht="12.75" customHeight="1">
      <c r="A2" s="4"/>
      <c r="CC2" s="3" t="s">
        <v>193</v>
      </c>
    </row>
    <row r="3" spans="1:81" ht="23.25" customHeight="1">
      <c r="A3" s="5" t="s">
        <v>194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6" t="s">
        <v>137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CC4" s="3" t="s">
        <v>138</v>
      </c>
    </row>
    <row r="5" spans="1:81" ht="15.75" customHeight="1">
      <c r="A5" s="9" t="s">
        <v>104</v>
      </c>
      <c r="B5" s="9"/>
      <c r="C5" s="10"/>
      <c r="D5" s="183" t="s">
        <v>40</v>
      </c>
      <c r="E5" s="183" t="s">
        <v>139</v>
      </c>
      <c r="F5" s="178" t="s">
        <v>29</v>
      </c>
      <c r="G5" s="11" t="s">
        <v>140</v>
      </c>
      <c r="H5" s="9"/>
      <c r="I5" s="9"/>
      <c r="J5" s="9"/>
      <c r="K5" s="9"/>
      <c r="L5" s="9" t="s">
        <v>141</v>
      </c>
      <c r="M5" s="9"/>
      <c r="N5" s="9"/>
      <c r="O5" s="9"/>
      <c r="P5" s="9"/>
      <c r="Q5" s="19"/>
      <c r="R5" s="19"/>
      <c r="S5" s="19"/>
      <c r="T5" s="19"/>
      <c r="U5" s="19"/>
      <c r="V5" s="19"/>
      <c r="W5" s="9" t="s">
        <v>142</v>
      </c>
      <c r="X5" s="9"/>
      <c r="Y5" s="9"/>
      <c r="Z5" s="9"/>
      <c r="AA5" s="9"/>
      <c r="AB5" s="9"/>
      <c r="AC5" s="9"/>
      <c r="AD5" s="9"/>
      <c r="AE5" s="9" t="s">
        <v>143</v>
      </c>
      <c r="AF5" s="9"/>
      <c r="AG5" s="9"/>
      <c r="AH5" s="9"/>
      <c r="AI5" s="9"/>
      <c r="AJ5" s="9"/>
      <c r="AK5" s="9"/>
      <c r="AL5" s="9" t="s">
        <v>144</v>
      </c>
      <c r="AM5" s="9"/>
      <c r="AN5" s="9"/>
      <c r="AO5" s="9"/>
      <c r="AP5" s="9" t="s">
        <v>145</v>
      </c>
      <c r="AQ5" s="9"/>
      <c r="AR5" s="9"/>
      <c r="AS5" s="9" t="s">
        <v>146</v>
      </c>
      <c r="AT5" s="9"/>
      <c r="AU5" s="9"/>
      <c r="AV5" s="9"/>
      <c r="AW5" s="9" t="s">
        <v>147</v>
      </c>
      <c r="AX5" s="9"/>
      <c r="AY5" s="9"/>
      <c r="AZ5" s="9" t="s">
        <v>82</v>
      </c>
      <c r="BA5" s="9"/>
      <c r="BB5" s="9"/>
      <c r="BC5" s="9"/>
      <c r="BD5" s="9"/>
      <c r="BE5" s="9"/>
      <c r="BF5" s="9" t="s">
        <v>148</v>
      </c>
      <c r="BG5" s="9"/>
      <c r="BH5" s="9"/>
      <c r="BI5" s="9" t="s">
        <v>149</v>
      </c>
      <c r="BJ5" s="9"/>
      <c r="BK5" s="9"/>
      <c r="BL5" s="9"/>
      <c r="BM5" s="9"/>
      <c r="BN5" s="9" t="s">
        <v>84</v>
      </c>
      <c r="BO5" s="9"/>
      <c r="BP5" s="9"/>
      <c r="BQ5" s="9" t="s">
        <v>83</v>
      </c>
      <c r="BR5" s="9"/>
      <c r="BS5" s="9"/>
      <c r="BT5" s="9"/>
      <c r="BU5" s="9"/>
      <c r="BV5" s="9" t="s">
        <v>150</v>
      </c>
      <c r="BW5" s="9"/>
      <c r="BX5" s="9"/>
      <c r="BY5" s="9" t="s">
        <v>86</v>
      </c>
      <c r="BZ5" s="9"/>
      <c r="CA5" s="9"/>
      <c r="CB5" s="9"/>
      <c r="CC5" s="9"/>
    </row>
    <row r="6" spans="1:81" ht="17.25" customHeight="1">
      <c r="A6" s="183" t="s">
        <v>49</v>
      </c>
      <c r="B6" s="183" t="s">
        <v>50</v>
      </c>
      <c r="C6" s="183" t="s">
        <v>51</v>
      </c>
      <c r="D6" s="183"/>
      <c r="E6" s="183"/>
      <c r="F6" s="178"/>
      <c r="G6" s="183" t="s">
        <v>44</v>
      </c>
      <c r="H6" s="181" t="s">
        <v>151</v>
      </c>
      <c r="I6" s="181" t="s">
        <v>152</v>
      </c>
      <c r="J6" s="181" t="s">
        <v>153</v>
      </c>
      <c r="K6" s="181" t="s">
        <v>154</v>
      </c>
      <c r="L6" s="183" t="s">
        <v>44</v>
      </c>
      <c r="M6" s="183" t="s">
        <v>155</v>
      </c>
      <c r="N6" s="183" t="s">
        <v>156</v>
      </c>
      <c r="O6" s="183" t="s">
        <v>157</v>
      </c>
      <c r="P6" s="181" t="s">
        <v>158</v>
      </c>
      <c r="Q6" s="177" t="s">
        <v>159</v>
      </c>
      <c r="R6" s="177" t="s">
        <v>119</v>
      </c>
      <c r="S6" s="177" t="s">
        <v>117</v>
      </c>
      <c r="T6" s="177" t="s">
        <v>160</v>
      </c>
      <c r="U6" s="177" t="s">
        <v>161</v>
      </c>
      <c r="V6" s="181" t="s">
        <v>162</v>
      </c>
      <c r="W6" s="183" t="s">
        <v>44</v>
      </c>
      <c r="X6" s="181" t="s">
        <v>97</v>
      </c>
      <c r="Y6" s="181" t="s">
        <v>163</v>
      </c>
      <c r="Z6" s="181" t="s">
        <v>164</v>
      </c>
      <c r="AA6" s="181" t="s">
        <v>165</v>
      </c>
      <c r="AB6" s="181" t="s">
        <v>166</v>
      </c>
      <c r="AC6" s="181" t="s">
        <v>167</v>
      </c>
      <c r="AD6" s="181" t="s">
        <v>85</v>
      </c>
      <c r="AE6" s="181" t="s">
        <v>44</v>
      </c>
      <c r="AF6" s="181" t="s">
        <v>97</v>
      </c>
      <c r="AG6" s="181" t="s">
        <v>163</v>
      </c>
      <c r="AH6" s="181" t="s">
        <v>164</v>
      </c>
      <c r="AI6" s="181" t="s">
        <v>166</v>
      </c>
      <c r="AJ6" s="181" t="s">
        <v>167</v>
      </c>
      <c r="AK6" s="181" t="s">
        <v>85</v>
      </c>
      <c r="AL6" s="183" t="s">
        <v>44</v>
      </c>
      <c r="AM6" s="181" t="s">
        <v>80</v>
      </c>
      <c r="AN6" s="181" t="s">
        <v>81</v>
      </c>
      <c r="AO6" s="181" t="s">
        <v>168</v>
      </c>
      <c r="AP6" s="181" t="s">
        <v>44</v>
      </c>
      <c r="AQ6" s="181" t="s">
        <v>169</v>
      </c>
      <c r="AR6" s="181" t="s">
        <v>170</v>
      </c>
      <c r="AS6" s="183" t="s">
        <v>44</v>
      </c>
      <c r="AT6" s="181" t="s">
        <v>171</v>
      </c>
      <c r="AU6" s="181" t="s">
        <v>172</v>
      </c>
      <c r="AV6" s="181" t="s">
        <v>173</v>
      </c>
      <c r="AW6" s="181" t="s">
        <v>44</v>
      </c>
      <c r="AX6" s="181" t="s">
        <v>174</v>
      </c>
      <c r="AY6" s="181" t="s">
        <v>175</v>
      </c>
      <c r="AZ6" s="181" t="s">
        <v>44</v>
      </c>
      <c r="BA6" s="181" t="s">
        <v>176</v>
      </c>
      <c r="BB6" s="181" t="s">
        <v>177</v>
      </c>
      <c r="BC6" s="181" t="s">
        <v>178</v>
      </c>
      <c r="BD6" s="177" t="s">
        <v>179</v>
      </c>
      <c r="BE6" s="181" t="s">
        <v>180</v>
      </c>
      <c r="BF6" s="177" t="s">
        <v>44</v>
      </c>
      <c r="BG6" s="180" t="s">
        <v>148</v>
      </c>
      <c r="BH6" s="180" t="s">
        <v>181</v>
      </c>
      <c r="BI6" s="180" t="s">
        <v>44</v>
      </c>
      <c r="BJ6" s="180" t="s">
        <v>93</v>
      </c>
      <c r="BK6" s="180" t="s">
        <v>94</v>
      </c>
      <c r="BL6" s="180" t="s">
        <v>182</v>
      </c>
      <c r="BM6" s="180" t="s">
        <v>183</v>
      </c>
      <c r="BN6" s="184" t="s">
        <v>44</v>
      </c>
      <c r="BO6" s="181" t="s">
        <v>95</v>
      </c>
      <c r="BP6" s="177" t="s">
        <v>96</v>
      </c>
      <c r="BQ6" s="184" t="s">
        <v>44</v>
      </c>
      <c r="BR6" s="181" t="s">
        <v>184</v>
      </c>
      <c r="BS6" s="181" t="s">
        <v>185</v>
      </c>
      <c r="BT6" s="181" t="s">
        <v>186</v>
      </c>
      <c r="BU6" s="177" t="s">
        <v>187</v>
      </c>
      <c r="BV6" s="182" t="s">
        <v>44</v>
      </c>
      <c r="BW6" s="183" t="s">
        <v>98</v>
      </c>
      <c r="BX6" s="178" t="s">
        <v>99</v>
      </c>
      <c r="BY6" s="180" t="s">
        <v>44</v>
      </c>
      <c r="BZ6" s="180" t="s">
        <v>188</v>
      </c>
      <c r="CA6" s="180" t="s">
        <v>189</v>
      </c>
      <c r="CB6" s="180" t="s">
        <v>190</v>
      </c>
      <c r="CC6" s="180" t="s">
        <v>86</v>
      </c>
    </row>
    <row r="7" spans="1:81" ht="18" customHeight="1">
      <c r="A7" s="183"/>
      <c r="B7" s="183"/>
      <c r="C7" s="183"/>
      <c r="D7" s="183"/>
      <c r="E7" s="183"/>
      <c r="F7" s="178"/>
      <c r="G7" s="183"/>
      <c r="H7" s="181"/>
      <c r="I7" s="181"/>
      <c r="J7" s="181"/>
      <c r="K7" s="181"/>
      <c r="L7" s="183"/>
      <c r="M7" s="183"/>
      <c r="N7" s="183"/>
      <c r="O7" s="183"/>
      <c r="P7" s="181"/>
      <c r="Q7" s="177"/>
      <c r="R7" s="177"/>
      <c r="S7" s="177"/>
      <c r="T7" s="177"/>
      <c r="U7" s="177"/>
      <c r="V7" s="181"/>
      <c r="W7" s="183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3"/>
      <c r="AM7" s="181"/>
      <c r="AN7" s="181"/>
      <c r="AO7" s="181"/>
      <c r="AP7" s="181"/>
      <c r="AQ7" s="181"/>
      <c r="AR7" s="181"/>
      <c r="AS7" s="183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77"/>
      <c r="BE7" s="181"/>
      <c r="BF7" s="177"/>
      <c r="BG7" s="180"/>
      <c r="BH7" s="180"/>
      <c r="BI7" s="180"/>
      <c r="BJ7" s="180"/>
      <c r="BK7" s="180"/>
      <c r="BL7" s="180"/>
      <c r="BM7" s="180"/>
      <c r="BN7" s="184"/>
      <c r="BO7" s="181"/>
      <c r="BP7" s="177"/>
      <c r="BQ7" s="184"/>
      <c r="BR7" s="181"/>
      <c r="BS7" s="181"/>
      <c r="BT7" s="181"/>
      <c r="BU7" s="177"/>
      <c r="BV7" s="182"/>
      <c r="BW7" s="183"/>
      <c r="BX7" s="178"/>
      <c r="BY7" s="180"/>
      <c r="BZ7" s="180"/>
      <c r="CA7" s="180"/>
      <c r="CB7" s="180"/>
      <c r="CC7" s="180"/>
    </row>
    <row r="8" spans="1:81" s="2" customFormat="1" ht="16.5" customHeight="1">
      <c r="A8" s="12" t="s">
        <v>191</v>
      </c>
      <c r="B8" s="12" t="s">
        <v>191</v>
      </c>
      <c r="C8" s="12" t="s">
        <v>191</v>
      </c>
      <c r="D8" s="12" t="s">
        <v>191</v>
      </c>
      <c r="E8" s="12" t="s">
        <v>191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21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2">
        <v>49</v>
      </c>
      <c r="BC8" s="12">
        <v>50</v>
      </c>
      <c r="BD8" s="12">
        <v>51</v>
      </c>
      <c r="BE8" s="12">
        <v>52</v>
      </c>
      <c r="BF8" s="12">
        <v>53</v>
      </c>
      <c r="BG8" s="12">
        <v>54</v>
      </c>
      <c r="BH8" s="12">
        <v>55</v>
      </c>
      <c r="BI8" s="12">
        <v>56</v>
      </c>
      <c r="BJ8" s="12">
        <v>57</v>
      </c>
      <c r="BK8" s="12">
        <v>58</v>
      </c>
      <c r="BL8" s="12">
        <v>59</v>
      </c>
      <c r="BM8" s="12">
        <v>60</v>
      </c>
      <c r="BN8" s="12">
        <v>61</v>
      </c>
      <c r="BO8" s="12">
        <v>62</v>
      </c>
      <c r="BP8" s="12">
        <v>63</v>
      </c>
      <c r="BQ8" s="12">
        <v>64</v>
      </c>
      <c r="BR8" s="12">
        <v>65</v>
      </c>
      <c r="BS8" s="22">
        <v>66</v>
      </c>
      <c r="BT8" s="12">
        <v>67</v>
      </c>
      <c r="BU8" s="12">
        <v>68</v>
      </c>
      <c r="BV8" s="12">
        <v>69</v>
      </c>
      <c r="BW8" s="12">
        <v>70</v>
      </c>
      <c r="BX8" s="12">
        <v>71</v>
      </c>
      <c r="BY8" s="12">
        <v>72</v>
      </c>
      <c r="BZ8" s="12">
        <v>73</v>
      </c>
      <c r="CA8" s="12">
        <v>74</v>
      </c>
      <c r="CB8" s="12">
        <v>75</v>
      </c>
      <c r="CC8" s="12">
        <v>76</v>
      </c>
    </row>
    <row r="9" spans="1:81" ht="16.5" customHeight="1">
      <c r="A9" s="13"/>
      <c r="B9" s="13"/>
      <c r="C9" s="14"/>
      <c r="D9" s="15"/>
      <c r="E9" s="16" t="s">
        <v>29</v>
      </c>
      <c r="F9" s="17">
        <v>1237500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140000</v>
      </c>
      <c r="M9" s="17">
        <v>134450</v>
      </c>
      <c r="N9" s="17">
        <v>0</v>
      </c>
      <c r="O9" s="17">
        <v>0</v>
      </c>
      <c r="P9" s="17">
        <v>0</v>
      </c>
      <c r="Q9" s="17">
        <v>5550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1097500</v>
      </c>
      <c r="AM9" s="17">
        <v>0</v>
      </c>
      <c r="AN9" s="17">
        <v>1097500</v>
      </c>
      <c r="AO9" s="17">
        <v>0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3"/>
    </row>
    <row r="10" spans="1:81" ht="16.5" customHeight="1">
      <c r="A10" s="13"/>
      <c r="B10" s="13"/>
      <c r="C10" s="14"/>
      <c r="D10" s="15"/>
      <c r="E10" s="42" t="s">
        <v>195</v>
      </c>
      <c r="F10" s="17">
        <v>1237500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140000</v>
      </c>
      <c r="M10" s="17">
        <v>134450</v>
      </c>
      <c r="N10" s="17">
        <v>0</v>
      </c>
      <c r="O10" s="17">
        <v>0</v>
      </c>
      <c r="P10" s="17">
        <v>0</v>
      </c>
      <c r="Q10" s="17">
        <v>5550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1097500</v>
      </c>
      <c r="AM10" s="17">
        <v>0</v>
      </c>
      <c r="AN10" s="17">
        <v>1097500</v>
      </c>
      <c r="AO10" s="17">
        <v>0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23"/>
    </row>
    <row r="11" spans="1:81" ht="16.5" customHeight="1">
      <c r="A11" s="13" t="s">
        <v>236</v>
      </c>
      <c r="B11" s="13"/>
      <c r="C11" s="14"/>
      <c r="D11" s="15"/>
      <c r="E11" s="13" t="s">
        <v>75</v>
      </c>
      <c r="F11" s="17">
        <v>1237500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140000</v>
      </c>
      <c r="M11" s="17">
        <v>134450</v>
      </c>
      <c r="N11" s="17">
        <v>0</v>
      </c>
      <c r="O11" s="17">
        <v>0</v>
      </c>
      <c r="P11" s="17">
        <v>0</v>
      </c>
      <c r="Q11" s="17">
        <v>5550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1097500</v>
      </c>
      <c r="AM11" s="17">
        <v>0</v>
      </c>
      <c r="AN11" s="17">
        <v>1097500</v>
      </c>
      <c r="AO11" s="17">
        <v>0</v>
      </c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23"/>
    </row>
    <row r="12" spans="1:81" ht="16.5" customHeight="1">
      <c r="A12" s="13" t="s">
        <v>236</v>
      </c>
      <c r="B12" s="13" t="s">
        <v>237</v>
      </c>
      <c r="C12" s="14"/>
      <c r="D12" s="15"/>
      <c r="E12" s="13" t="s">
        <v>216</v>
      </c>
      <c r="F12" s="17">
        <v>1020000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140000</v>
      </c>
      <c r="M12" s="17">
        <v>134450</v>
      </c>
      <c r="N12" s="17">
        <v>0</v>
      </c>
      <c r="O12" s="17">
        <v>0</v>
      </c>
      <c r="P12" s="17">
        <v>0</v>
      </c>
      <c r="Q12" s="17">
        <v>5550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880000</v>
      </c>
      <c r="AM12" s="17">
        <v>0</v>
      </c>
      <c r="AN12" s="17">
        <v>880000</v>
      </c>
      <c r="AO12" s="17">
        <v>0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23"/>
    </row>
    <row r="13" spans="1:81" ht="16.5" customHeight="1">
      <c r="A13" s="13" t="s">
        <v>202</v>
      </c>
      <c r="B13" s="13" t="s">
        <v>203</v>
      </c>
      <c r="C13" s="14" t="s">
        <v>204</v>
      </c>
      <c r="D13" s="15" t="s">
        <v>201</v>
      </c>
      <c r="E13" s="13" t="s">
        <v>218</v>
      </c>
      <c r="F13" s="17">
        <v>140000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140000</v>
      </c>
      <c r="M13" s="17">
        <v>134450</v>
      </c>
      <c r="N13" s="17">
        <v>0</v>
      </c>
      <c r="O13" s="17">
        <v>0</v>
      </c>
      <c r="P13" s="17">
        <v>0</v>
      </c>
      <c r="Q13" s="17">
        <v>5550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23"/>
    </row>
    <row r="14" spans="1:81" ht="16.5" customHeight="1">
      <c r="A14" s="13" t="s">
        <v>202</v>
      </c>
      <c r="B14" s="13" t="s">
        <v>203</v>
      </c>
      <c r="C14" s="14" t="s">
        <v>205</v>
      </c>
      <c r="D14" s="15" t="s">
        <v>201</v>
      </c>
      <c r="E14" s="13" t="s">
        <v>219</v>
      </c>
      <c r="F14" s="17">
        <v>880000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880000</v>
      </c>
      <c r="AM14" s="17">
        <v>0</v>
      </c>
      <c r="AN14" s="17">
        <v>880000</v>
      </c>
      <c r="AO14" s="17">
        <v>0</v>
      </c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23"/>
    </row>
    <row r="15" spans="1:81" ht="16.5" customHeight="1">
      <c r="A15" s="13" t="s">
        <v>236</v>
      </c>
      <c r="B15" s="13" t="s">
        <v>238</v>
      </c>
      <c r="C15" s="14"/>
      <c r="D15" s="15"/>
      <c r="E15" s="13" t="s">
        <v>220</v>
      </c>
      <c r="F15" s="17">
        <v>217500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217500</v>
      </c>
      <c r="AM15" s="17">
        <v>0</v>
      </c>
      <c r="AN15" s="17">
        <v>217500</v>
      </c>
      <c r="AO15" s="17">
        <v>0</v>
      </c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23"/>
    </row>
    <row r="16" spans="1:81" ht="16.5" customHeight="1">
      <c r="A16" s="13" t="s">
        <v>202</v>
      </c>
      <c r="B16" s="13" t="s">
        <v>206</v>
      </c>
      <c r="C16" s="14" t="s">
        <v>207</v>
      </c>
      <c r="D16" s="15" t="s">
        <v>201</v>
      </c>
      <c r="E16" s="13" t="s">
        <v>221</v>
      </c>
      <c r="F16" s="17">
        <v>217500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217500</v>
      </c>
      <c r="AM16" s="17">
        <v>0</v>
      </c>
      <c r="AN16" s="17">
        <v>217500</v>
      </c>
      <c r="AO16" s="17">
        <v>0</v>
      </c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23"/>
    </row>
    <row r="17" spans="4:75" ht="12.75" customHeight="1">
      <c r="D17" s="18"/>
      <c r="E17" s="18"/>
      <c r="K17" s="18"/>
      <c r="P17" s="18"/>
      <c r="V17" s="18"/>
      <c r="AA17" s="18"/>
      <c r="AF17" s="18"/>
      <c r="AG17" s="18"/>
      <c r="AZ17" s="18"/>
      <c r="BF17" s="18"/>
      <c r="BO17" s="18"/>
      <c r="BT17" s="18"/>
      <c r="BW17" s="18"/>
    </row>
    <row r="18" spans="37:41" ht="12.75" customHeight="1">
      <c r="AK18" s="18"/>
      <c r="AO18" s="18"/>
    </row>
    <row r="19" spans="30:61" ht="12.75" customHeight="1">
      <c r="AD19" s="18"/>
      <c r="AX19" s="18"/>
      <c r="AY19" s="18"/>
      <c r="BI19" s="18"/>
    </row>
    <row r="20" ht="12.75" customHeight="1">
      <c r="Q20" s="18"/>
    </row>
    <row r="21" ht="12.75" customHeight="1">
      <c r="E21" s="18"/>
    </row>
    <row r="22" spans="31:50" ht="12.75" customHeight="1">
      <c r="AE22" s="18"/>
      <c r="AX22" s="18"/>
    </row>
    <row r="23" ht="12.75" customHeight="1">
      <c r="AF23" s="18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CB6:CB7"/>
    <mergeCell ref="CC6:CC7"/>
    <mergeCell ref="BX6:BX7"/>
    <mergeCell ref="BY6:BY7"/>
    <mergeCell ref="BZ6:BZ7"/>
    <mergeCell ref="CA6:CA7"/>
  </mergeCells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scale="80" r:id="rId1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workbookViewId="0" topLeftCell="A1">
      <selection activeCell="B10" sqref="B10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24" t="s">
        <v>1</v>
      </c>
    </row>
    <row r="2" spans="1:31" ht="20.25" customHeight="1">
      <c r="A2" s="91"/>
      <c r="B2" s="91"/>
      <c r="C2" s="91"/>
      <c r="D2" s="59" t="s">
        <v>2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ht="20.25" customHeight="1">
      <c r="A3" s="141" t="s">
        <v>3</v>
      </c>
      <c r="B3" s="141"/>
      <c r="C3" s="141"/>
      <c r="D3" s="141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</row>
    <row r="4" spans="1:31" ht="20.25" customHeight="1">
      <c r="A4" s="92"/>
      <c r="B4" s="92"/>
      <c r="C4" s="57"/>
      <c r="D4" s="32" t="s">
        <v>4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5.5" customHeight="1">
      <c r="A5" s="93" t="s">
        <v>5</v>
      </c>
      <c r="B5" s="93"/>
      <c r="C5" s="93" t="s">
        <v>6</v>
      </c>
      <c r="D5" s="93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ht="25.5" customHeight="1">
      <c r="A6" s="107" t="s">
        <v>7</v>
      </c>
      <c r="B6" s="107" t="s">
        <v>197</v>
      </c>
      <c r="C6" s="107" t="s">
        <v>7</v>
      </c>
      <c r="D6" s="125" t="s">
        <v>197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</row>
    <row r="7" spans="1:31" ht="25.5" customHeight="1">
      <c r="A7" s="106" t="s">
        <v>8</v>
      </c>
      <c r="B7" s="102">
        <v>857.48</v>
      </c>
      <c r="C7" s="106" t="s">
        <v>9</v>
      </c>
      <c r="D7" s="102">
        <v>252.06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</row>
    <row r="8" spans="1:31" ht="25.5" customHeight="1">
      <c r="A8" s="106" t="s">
        <v>10</v>
      </c>
      <c r="B8" s="102">
        <v>0</v>
      </c>
      <c r="C8" s="106" t="s">
        <v>244</v>
      </c>
      <c r="D8" s="102">
        <v>531.76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</row>
    <row r="9" spans="1:31" ht="25.5" customHeight="1">
      <c r="A9" s="106" t="s">
        <v>11</v>
      </c>
      <c r="B9" s="102">
        <v>0</v>
      </c>
      <c r="C9" s="106" t="s">
        <v>245</v>
      </c>
      <c r="D9" s="102">
        <v>23.05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ht="25.5" customHeight="1">
      <c r="A10" s="106" t="s">
        <v>12</v>
      </c>
      <c r="B10" s="102">
        <v>0</v>
      </c>
      <c r="C10" s="106" t="s">
        <v>246</v>
      </c>
      <c r="D10" s="102">
        <v>50.61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1" ht="25.5" customHeight="1">
      <c r="A11" s="106" t="s">
        <v>13</v>
      </c>
      <c r="B11" s="102">
        <v>0</v>
      </c>
      <c r="C11" s="106"/>
      <c r="D11" s="102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ht="25.5" customHeight="1">
      <c r="A12" s="106" t="s">
        <v>14</v>
      </c>
      <c r="B12" s="102">
        <v>0</v>
      </c>
      <c r="C12" s="106"/>
      <c r="D12" s="102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ht="25.5" customHeight="1">
      <c r="A13" s="106"/>
      <c r="B13" s="102"/>
      <c r="C13" s="106"/>
      <c r="D13" s="108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ht="25.5" customHeight="1">
      <c r="A14" s="107" t="s">
        <v>15</v>
      </c>
      <c r="B14" s="108">
        <v>857.48</v>
      </c>
      <c r="C14" s="107" t="s">
        <v>16</v>
      </c>
      <c r="D14" s="108">
        <v>857.48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1" ht="25.5" customHeight="1">
      <c r="A15" s="106" t="s">
        <v>17</v>
      </c>
      <c r="B15" s="102"/>
      <c r="C15" s="106" t="s">
        <v>18</v>
      </c>
      <c r="D15" s="102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1" ht="25.5" customHeight="1">
      <c r="A16" s="106" t="s">
        <v>19</v>
      </c>
      <c r="B16" s="102"/>
      <c r="C16" s="106" t="s">
        <v>20</v>
      </c>
      <c r="D16" s="102"/>
      <c r="E16" s="115"/>
      <c r="F16" s="115"/>
      <c r="G16" s="126" t="s">
        <v>21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</row>
    <row r="17" spans="1:31" ht="25.5" customHeight="1">
      <c r="A17" s="106"/>
      <c r="B17" s="102"/>
      <c r="C17" s="106" t="s">
        <v>22</v>
      </c>
      <c r="D17" s="102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ht="25.5" customHeight="1">
      <c r="A18" s="106"/>
      <c r="B18" s="110"/>
      <c r="C18" s="106"/>
      <c r="D18" s="108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25.5" customHeight="1">
      <c r="A19" s="107" t="s">
        <v>23</v>
      </c>
      <c r="B19" s="110">
        <v>857.48</v>
      </c>
      <c r="C19" s="107" t="s">
        <v>24</v>
      </c>
      <c r="D19" s="108">
        <v>857.48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20.25" customHeight="1">
      <c r="A20" s="112"/>
      <c r="B20" s="113"/>
      <c r="C20" s="114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selection activeCell="E9" sqref="E9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8" t="s">
        <v>25</v>
      </c>
      <c r="B1" s="148"/>
      <c r="C1" s="148"/>
      <c r="D1" s="148"/>
    </row>
    <row r="2" spans="1:20" ht="19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22"/>
      <c r="T2" s="123" t="s">
        <v>26</v>
      </c>
    </row>
    <row r="3" spans="1:20" ht="19.5" customHeight="1">
      <c r="A3" s="141" t="s">
        <v>27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0" ht="19.5" customHeight="1">
      <c r="A4" s="30"/>
      <c r="B4" s="30"/>
      <c r="C4" s="30"/>
      <c r="D4" s="30"/>
      <c r="E4" s="30"/>
      <c r="F4" s="60"/>
      <c r="G4" s="60"/>
      <c r="H4" s="60"/>
      <c r="I4" s="60"/>
      <c r="J4" s="87"/>
      <c r="K4" s="87"/>
      <c r="L4" s="87"/>
      <c r="M4" s="87"/>
      <c r="N4" s="87"/>
      <c r="O4" s="87"/>
      <c r="P4" s="87"/>
      <c r="Q4" s="87"/>
      <c r="R4" s="87"/>
      <c r="S4" s="49"/>
      <c r="T4" s="32" t="s">
        <v>4</v>
      </c>
    </row>
    <row r="5" spans="1:20" ht="19.5" customHeight="1">
      <c r="A5" s="33" t="s">
        <v>28</v>
      </c>
      <c r="B5" s="33"/>
      <c r="C5" s="33"/>
      <c r="D5" s="34"/>
      <c r="E5" s="35"/>
      <c r="F5" s="142" t="s">
        <v>29</v>
      </c>
      <c r="G5" s="151" t="s">
        <v>30</v>
      </c>
      <c r="H5" s="142" t="s">
        <v>31</v>
      </c>
      <c r="I5" s="142" t="s">
        <v>32</v>
      </c>
      <c r="J5" s="142" t="s">
        <v>33</v>
      </c>
      <c r="K5" s="142" t="s">
        <v>34</v>
      </c>
      <c r="L5" s="142"/>
      <c r="M5" s="146" t="s">
        <v>35</v>
      </c>
      <c r="N5" s="37" t="s">
        <v>36</v>
      </c>
      <c r="O5" s="121"/>
      <c r="P5" s="121"/>
      <c r="Q5" s="121"/>
      <c r="R5" s="121"/>
      <c r="S5" s="142" t="s">
        <v>37</v>
      </c>
      <c r="T5" s="142" t="s">
        <v>38</v>
      </c>
    </row>
    <row r="6" spans="1:20" ht="19.5" customHeight="1">
      <c r="A6" s="36" t="s">
        <v>39</v>
      </c>
      <c r="B6" s="36"/>
      <c r="C6" s="88"/>
      <c r="D6" s="149" t="s">
        <v>40</v>
      </c>
      <c r="E6" s="149" t="s">
        <v>41</v>
      </c>
      <c r="F6" s="142"/>
      <c r="G6" s="151"/>
      <c r="H6" s="142"/>
      <c r="I6" s="142"/>
      <c r="J6" s="142"/>
      <c r="K6" s="144" t="s">
        <v>42</v>
      </c>
      <c r="L6" s="142" t="s">
        <v>43</v>
      </c>
      <c r="M6" s="146"/>
      <c r="N6" s="142" t="s">
        <v>44</v>
      </c>
      <c r="O6" s="142" t="s">
        <v>45</v>
      </c>
      <c r="P6" s="142" t="s">
        <v>46</v>
      </c>
      <c r="Q6" s="142" t="s">
        <v>47</v>
      </c>
      <c r="R6" s="142" t="s">
        <v>48</v>
      </c>
      <c r="S6" s="142"/>
      <c r="T6" s="142"/>
    </row>
    <row r="7" spans="1:20" ht="30.75" customHeight="1">
      <c r="A7" s="40" t="s">
        <v>49</v>
      </c>
      <c r="B7" s="39" t="s">
        <v>50</v>
      </c>
      <c r="C7" s="41" t="s">
        <v>51</v>
      </c>
      <c r="D7" s="150"/>
      <c r="E7" s="150"/>
      <c r="F7" s="143"/>
      <c r="G7" s="152"/>
      <c r="H7" s="143"/>
      <c r="I7" s="143"/>
      <c r="J7" s="143"/>
      <c r="K7" s="145"/>
      <c r="L7" s="143"/>
      <c r="M7" s="147"/>
      <c r="N7" s="143"/>
      <c r="O7" s="143"/>
      <c r="P7" s="143"/>
      <c r="Q7" s="143"/>
      <c r="R7" s="143"/>
      <c r="S7" s="143"/>
      <c r="T7" s="143"/>
    </row>
    <row r="8" spans="1:20" ht="23.25" customHeight="1">
      <c r="A8" s="42"/>
      <c r="B8" s="42"/>
      <c r="C8" s="42"/>
      <c r="D8" s="42"/>
      <c r="E8" s="42" t="s">
        <v>29</v>
      </c>
      <c r="F8" s="79">
        <v>857.48</v>
      </c>
      <c r="G8" s="79"/>
      <c r="H8" s="79">
        <v>857.48</v>
      </c>
      <c r="I8" s="79"/>
      <c r="J8" s="43"/>
      <c r="K8" s="44"/>
      <c r="L8" s="79"/>
      <c r="M8" s="43"/>
      <c r="N8" s="44"/>
      <c r="O8" s="79"/>
      <c r="P8" s="79"/>
      <c r="Q8" s="79"/>
      <c r="R8" s="43"/>
      <c r="S8" s="44"/>
      <c r="T8" s="43"/>
    </row>
    <row r="9" spans="1:20" ht="23.25" customHeight="1">
      <c r="A9" s="42"/>
      <c r="B9" s="42"/>
      <c r="C9" s="42"/>
      <c r="D9" s="42"/>
      <c r="E9" s="42" t="s">
        <v>276</v>
      </c>
      <c r="F9" s="79">
        <v>857.48</v>
      </c>
      <c r="G9" s="79"/>
      <c r="H9" s="79">
        <v>857.48</v>
      </c>
      <c r="I9" s="79"/>
      <c r="J9" s="43"/>
      <c r="K9" s="44"/>
      <c r="L9" s="79"/>
      <c r="M9" s="43"/>
      <c r="N9" s="44"/>
      <c r="O9" s="79"/>
      <c r="P9" s="79"/>
      <c r="Q9" s="79"/>
      <c r="R9" s="43"/>
      <c r="S9" s="44"/>
      <c r="T9" s="43"/>
    </row>
    <row r="10" spans="1:20" ht="23.25" customHeight="1">
      <c r="A10" s="42" t="s">
        <v>234</v>
      </c>
      <c r="B10" s="42"/>
      <c r="C10" s="42"/>
      <c r="D10" s="42"/>
      <c r="E10" s="42" t="s">
        <v>70</v>
      </c>
      <c r="F10" s="79">
        <v>252.06</v>
      </c>
      <c r="G10" s="79"/>
      <c r="H10" s="79">
        <v>252.06</v>
      </c>
      <c r="I10" s="79"/>
      <c r="J10" s="43"/>
      <c r="K10" s="44"/>
      <c r="L10" s="79"/>
      <c r="M10" s="43"/>
      <c r="N10" s="44"/>
      <c r="O10" s="79"/>
      <c r="P10" s="79"/>
      <c r="Q10" s="79"/>
      <c r="R10" s="43"/>
      <c r="S10" s="44"/>
      <c r="T10" s="43"/>
    </row>
    <row r="11" spans="1:20" ht="23.25" customHeight="1">
      <c r="A11" s="42" t="s">
        <v>234</v>
      </c>
      <c r="B11" s="42" t="s">
        <v>235</v>
      </c>
      <c r="C11" s="42"/>
      <c r="D11" s="42"/>
      <c r="E11" s="42" t="s">
        <v>214</v>
      </c>
      <c r="F11" s="79">
        <v>252.06</v>
      </c>
      <c r="G11" s="79"/>
      <c r="H11" s="79">
        <v>252.06</v>
      </c>
      <c r="I11" s="79"/>
      <c r="J11" s="43"/>
      <c r="K11" s="44"/>
      <c r="L11" s="79"/>
      <c r="M11" s="43"/>
      <c r="N11" s="44"/>
      <c r="O11" s="79"/>
      <c r="P11" s="79"/>
      <c r="Q11" s="79"/>
      <c r="R11" s="43"/>
      <c r="S11" s="44"/>
      <c r="T11" s="43"/>
    </row>
    <row r="12" spans="1:20" ht="23.25" customHeight="1">
      <c r="A12" s="42" t="s">
        <v>198</v>
      </c>
      <c r="B12" s="42" t="s">
        <v>199</v>
      </c>
      <c r="C12" s="42" t="s">
        <v>200</v>
      </c>
      <c r="D12" s="42" t="s">
        <v>201</v>
      </c>
      <c r="E12" s="42" t="s">
        <v>215</v>
      </c>
      <c r="F12" s="79">
        <v>252.06</v>
      </c>
      <c r="G12" s="79"/>
      <c r="H12" s="79">
        <v>252.06</v>
      </c>
      <c r="I12" s="79"/>
      <c r="J12" s="43"/>
      <c r="K12" s="44"/>
      <c r="L12" s="79"/>
      <c r="M12" s="43"/>
      <c r="N12" s="44"/>
      <c r="O12" s="79"/>
      <c r="P12" s="79"/>
      <c r="Q12" s="79"/>
      <c r="R12" s="43"/>
      <c r="S12" s="44"/>
      <c r="T12" s="43"/>
    </row>
    <row r="13" spans="1:20" ht="23.25" customHeight="1">
      <c r="A13" s="42" t="s">
        <v>236</v>
      </c>
      <c r="B13" s="42"/>
      <c r="C13" s="42"/>
      <c r="D13" s="42"/>
      <c r="E13" s="42" t="s">
        <v>75</v>
      </c>
      <c r="F13" s="79">
        <v>531.76</v>
      </c>
      <c r="G13" s="79"/>
      <c r="H13" s="79">
        <v>531.76</v>
      </c>
      <c r="I13" s="79"/>
      <c r="J13" s="43"/>
      <c r="K13" s="44"/>
      <c r="L13" s="79"/>
      <c r="M13" s="43"/>
      <c r="N13" s="44"/>
      <c r="O13" s="79"/>
      <c r="P13" s="79"/>
      <c r="Q13" s="79"/>
      <c r="R13" s="43"/>
      <c r="S13" s="44"/>
      <c r="T13" s="43"/>
    </row>
    <row r="14" spans="1:20" ht="23.25" customHeight="1">
      <c r="A14" s="42" t="s">
        <v>236</v>
      </c>
      <c r="B14" s="42" t="s">
        <v>237</v>
      </c>
      <c r="C14" s="42"/>
      <c r="D14" s="42"/>
      <c r="E14" s="42" t="s">
        <v>216</v>
      </c>
      <c r="F14" s="79">
        <v>372.3</v>
      </c>
      <c r="G14" s="79"/>
      <c r="H14" s="79">
        <v>372.3</v>
      </c>
      <c r="I14" s="79"/>
      <c r="J14" s="43"/>
      <c r="K14" s="44"/>
      <c r="L14" s="79"/>
      <c r="M14" s="43"/>
      <c r="N14" s="44"/>
      <c r="O14" s="79"/>
      <c r="P14" s="79"/>
      <c r="Q14" s="79"/>
      <c r="R14" s="43"/>
      <c r="S14" s="44"/>
      <c r="T14" s="43"/>
    </row>
    <row r="15" spans="1:20" ht="23.25" customHeight="1">
      <c r="A15" s="42" t="s">
        <v>202</v>
      </c>
      <c r="B15" s="42" t="s">
        <v>203</v>
      </c>
      <c r="C15" s="42" t="s">
        <v>203</v>
      </c>
      <c r="D15" s="42" t="s">
        <v>201</v>
      </c>
      <c r="E15" s="42" t="s">
        <v>217</v>
      </c>
      <c r="F15" s="79">
        <v>270.3</v>
      </c>
      <c r="G15" s="79"/>
      <c r="H15" s="79">
        <v>270.3</v>
      </c>
      <c r="I15" s="79"/>
      <c r="J15" s="43"/>
      <c r="K15" s="44"/>
      <c r="L15" s="79"/>
      <c r="M15" s="43"/>
      <c r="N15" s="44"/>
      <c r="O15" s="79"/>
      <c r="P15" s="79"/>
      <c r="Q15" s="79"/>
      <c r="R15" s="43"/>
      <c r="S15" s="44"/>
      <c r="T15" s="43"/>
    </row>
    <row r="16" spans="1:20" ht="23.25" customHeight="1">
      <c r="A16" s="42" t="s">
        <v>202</v>
      </c>
      <c r="B16" s="42" t="s">
        <v>203</v>
      </c>
      <c r="C16" s="42" t="s">
        <v>204</v>
      </c>
      <c r="D16" s="42" t="s">
        <v>201</v>
      </c>
      <c r="E16" s="42" t="s">
        <v>218</v>
      </c>
      <c r="F16" s="79">
        <v>14</v>
      </c>
      <c r="G16" s="79"/>
      <c r="H16" s="79">
        <v>14</v>
      </c>
      <c r="I16" s="79"/>
      <c r="J16" s="43"/>
      <c r="K16" s="44"/>
      <c r="L16" s="79"/>
      <c r="M16" s="43"/>
      <c r="N16" s="44"/>
      <c r="O16" s="79"/>
      <c r="P16" s="79"/>
      <c r="Q16" s="79"/>
      <c r="R16" s="43"/>
      <c r="S16" s="44"/>
      <c r="T16" s="43"/>
    </row>
    <row r="17" spans="1:20" ht="23.25" customHeight="1">
      <c r="A17" s="42" t="s">
        <v>202</v>
      </c>
      <c r="B17" s="42" t="s">
        <v>203</v>
      </c>
      <c r="C17" s="42" t="s">
        <v>205</v>
      </c>
      <c r="D17" s="42" t="s">
        <v>201</v>
      </c>
      <c r="E17" s="42" t="s">
        <v>219</v>
      </c>
      <c r="F17" s="79">
        <v>88</v>
      </c>
      <c r="G17" s="79"/>
      <c r="H17" s="79">
        <v>88</v>
      </c>
      <c r="I17" s="79"/>
      <c r="J17" s="43"/>
      <c r="K17" s="44"/>
      <c r="L17" s="79"/>
      <c r="M17" s="43"/>
      <c r="N17" s="44"/>
      <c r="O17" s="79"/>
      <c r="P17" s="79"/>
      <c r="Q17" s="79"/>
      <c r="R17" s="43"/>
      <c r="S17" s="44"/>
      <c r="T17" s="43"/>
    </row>
    <row r="18" spans="1:20" ht="23.25" customHeight="1">
      <c r="A18" s="42" t="s">
        <v>236</v>
      </c>
      <c r="B18" s="42" t="s">
        <v>238</v>
      </c>
      <c r="C18" s="42"/>
      <c r="D18" s="42"/>
      <c r="E18" s="42" t="s">
        <v>220</v>
      </c>
      <c r="F18" s="79">
        <v>157.75</v>
      </c>
      <c r="G18" s="79"/>
      <c r="H18" s="79">
        <v>157.75</v>
      </c>
      <c r="I18" s="79"/>
      <c r="J18" s="43"/>
      <c r="K18" s="44"/>
      <c r="L18" s="79"/>
      <c r="M18" s="43"/>
      <c r="N18" s="44"/>
      <c r="O18" s="79"/>
      <c r="P18" s="79"/>
      <c r="Q18" s="79"/>
      <c r="R18" s="43"/>
      <c r="S18" s="44"/>
      <c r="T18" s="43"/>
    </row>
    <row r="19" spans="1:20" ht="23.25" customHeight="1">
      <c r="A19" s="42" t="s">
        <v>202</v>
      </c>
      <c r="B19" s="42" t="s">
        <v>206</v>
      </c>
      <c r="C19" s="42" t="s">
        <v>207</v>
      </c>
      <c r="D19" s="42" t="s">
        <v>201</v>
      </c>
      <c r="E19" s="42" t="s">
        <v>221</v>
      </c>
      <c r="F19" s="79">
        <v>68.01</v>
      </c>
      <c r="G19" s="79"/>
      <c r="H19" s="79">
        <v>68.01</v>
      </c>
      <c r="I19" s="79"/>
      <c r="J19" s="43"/>
      <c r="K19" s="44"/>
      <c r="L19" s="79"/>
      <c r="M19" s="43"/>
      <c r="N19" s="44"/>
      <c r="O19" s="79"/>
      <c r="P19" s="79"/>
      <c r="Q19" s="79"/>
      <c r="R19" s="43"/>
      <c r="S19" s="44"/>
      <c r="T19" s="43"/>
    </row>
    <row r="20" spans="1:20" ht="23.25" customHeight="1">
      <c r="A20" s="42" t="s">
        <v>202</v>
      </c>
      <c r="B20" s="42" t="s">
        <v>206</v>
      </c>
      <c r="C20" s="42" t="s">
        <v>206</v>
      </c>
      <c r="D20" s="42" t="s">
        <v>201</v>
      </c>
      <c r="E20" s="42" t="s">
        <v>222</v>
      </c>
      <c r="F20" s="79">
        <v>60.65</v>
      </c>
      <c r="G20" s="79"/>
      <c r="H20" s="79">
        <v>60.65</v>
      </c>
      <c r="I20" s="79"/>
      <c r="J20" s="43"/>
      <c r="K20" s="44"/>
      <c r="L20" s="79"/>
      <c r="M20" s="43"/>
      <c r="N20" s="44"/>
      <c r="O20" s="79"/>
      <c r="P20" s="79"/>
      <c r="Q20" s="79"/>
      <c r="R20" s="43"/>
      <c r="S20" s="44"/>
      <c r="T20" s="43"/>
    </row>
    <row r="21" spans="1:20" ht="23.25" customHeight="1">
      <c r="A21" s="42" t="s">
        <v>202</v>
      </c>
      <c r="B21" s="42" t="s">
        <v>206</v>
      </c>
      <c r="C21" s="42" t="s">
        <v>208</v>
      </c>
      <c r="D21" s="42" t="s">
        <v>201</v>
      </c>
      <c r="E21" s="42" t="s">
        <v>223</v>
      </c>
      <c r="F21" s="79">
        <v>24.26</v>
      </c>
      <c r="G21" s="79"/>
      <c r="H21" s="79">
        <v>24.26</v>
      </c>
      <c r="I21" s="79"/>
      <c r="J21" s="43"/>
      <c r="K21" s="44"/>
      <c r="L21" s="79"/>
      <c r="M21" s="43"/>
      <c r="N21" s="44"/>
      <c r="O21" s="79"/>
      <c r="P21" s="79"/>
      <c r="Q21" s="79"/>
      <c r="R21" s="43"/>
      <c r="S21" s="44"/>
      <c r="T21" s="43"/>
    </row>
    <row r="22" spans="1:20" ht="23.25" customHeight="1">
      <c r="A22" s="42" t="s">
        <v>202</v>
      </c>
      <c r="B22" s="42" t="s">
        <v>206</v>
      </c>
      <c r="C22" s="42" t="s">
        <v>209</v>
      </c>
      <c r="D22" s="42" t="s">
        <v>201</v>
      </c>
      <c r="E22" s="42" t="s">
        <v>224</v>
      </c>
      <c r="F22" s="79">
        <v>4.83</v>
      </c>
      <c r="G22" s="79"/>
      <c r="H22" s="79">
        <v>4.83</v>
      </c>
      <c r="I22" s="79"/>
      <c r="J22" s="43"/>
      <c r="K22" s="44"/>
      <c r="L22" s="79"/>
      <c r="M22" s="43"/>
      <c r="N22" s="44"/>
      <c r="O22" s="79"/>
      <c r="P22" s="79"/>
      <c r="Q22" s="79"/>
      <c r="R22" s="43"/>
      <c r="S22" s="44"/>
      <c r="T22" s="43"/>
    </row>
    <row r="23" spans="1:20" ht="23.25" customHeight="1">
      <c r="A23" s="42" t="s">
        <v>236</v>
      </c>
      <c r="B23" s="42" t="s">
        <v>239</v>
      </c>
      <c r="C23" s="42"/>
      <c r="D23" s="42"/>
      <c r="E23" s="42" t="s">
        <v>210</v>
      </c>
      <c r="F23" s="79">
        <v>1.71</v>
      </c>
      <c r="G23" s="79"/>
      <c r="H23" s="79">
        <v>1.71</v>
      </c>
      <c r="I23" s="79"/>
      <c r="J23" s="43"/>
      <c r="K23" s="44"/>
      <c r="L23" s="79"/>
      <c r="M23" s="43"/>
      <c r="N23" s="44"/>
      <c r="O23" s="79"/>
      <c r="P23" s="79"/>
      <c r="Q23" s="79"/>
      <c r="R23" s="43"/>
      <c r="S23" s="44"/>
      <c r="T23" s="43"/>
    </row>
    <row r="24" spans="1:20" ht="23.25" customHeight="1">
      <c r="A24" s="42" t="s">
        <v>202</v>
      </c>
      <c r="B24" s="42" t="s">
        <v>209</v>
      </c>
      <c r="C24" s="42" t="s">
        <v>203</v>
      </c>
      <c r="D24" s="42" t="s">
        <v>201</v>
      </c>
      <c r="E24" s="42" t="s">
        <v>225</v>
      </c>
      <c r="F24" s="79">
        <v>1.71</v>
      </c>
      <c r="G24" s="79"/>
      <c r="H24" s="79">
        <v>1.71</v>
      </c>
      <c r="I24" s="79"/>
      <c r="J24" s="43"/>
      <c r="K24" s="44"/>
      <c r="L24" s="79"/>
      <c r="M24" s="43"/>
      <c r="N24" s="44"/>
      <c r="O24" s="79"/>
      <c r="P24" s="79"/>
      <c r="Q24" s="79"/>
      <c r="R24" s="43"/>
      <c r="S24" s="44"/>
      <c r="T24" s="43"/>
    </row>
    <row r="25" spans="1:20" ht="23.25" customHeight="1">
      <c r="A25" s="42" t="s">
        <v>240</v>
      </c>
      <c r="B25" s="42"/>
      <c r="C25" s="42"/>
      <c r="D25" s="42"/>
      <c r="E25" s="42" t="s">
        <v>226</v>
      </c>
      <c r="F25" s="79">
        <v>23.05</v>
      </c>
      <c r="G25" s="79"/>
      <c r="H25" s="79">
        <v>23.05</v>
      </c>
      <c r="I25" s="79"/>
      <c r="J25" s="43"/>
      <c r="K25" s="44"/>
      <c r="L25" s="79"/>
      <c r="M25" s="43"/>
      <c r="N25" s="44"/>
      <c r="O25" s="79"/>
      <c r="P25" s="79"/>
      <c r="Q25" s="79"/>
      <c r="R25" s="43"/>
      <c r="S25" s="44"/>
      <c r="T25" s="43"/>
    </row>
    <row r="26" spans="1:20" ht="23.25" customHeight="1">
      <c r="A26" s="42" t="s">
        <v>240</v>
      </c>
      <c r="B26" s="42" t="s">
        <v>241</v>
      </c>
      <c r="C26" s="42"/>
      <c r="D26" s="42"/>
      <c r="E26" s="42" t="s">
        <v>227</v>
      </c>
      <c r="F26" s="79">
        <v>23.05</v>
      </c>
      <c r="G26" s="79"/>
      <c r="H26" s="79">
        <v>23.05</v>
      </c>
      <c r="I26" s="79"/>
      <c r="J26" s="43"/>
      <c r="K26" s="44"/>
      <c r="L26" s="79"/>
      <c r="M26" s="43"/>
      <c r="N26" s="44"/>
      <c r="O26" s="79"/>
      <c r="P26" s="79"/>
      <c r="Q26" s="79"/>
      <c r="R26" s="43"/>
      <c r="S26" s="44"/>
      <c r="T26" s="43"/>
    </row>
    <row r="27" spans="1:20" ht="23.25" customHeight="1">
      <c r="A27" s="42" t="s">
        <v>211</v>
      </c>
      <c r="B27" s="42" t="s">
        <v>212</v>
      </c>
      <c r="C27" s="42" t="s">
        <v>203</v>
      </c>
      <c r="D27" s="42" t="s">
        <v>201</v>
      </c>
      <c r="E27" s="42" t="s">
        <v>228</v>
      </c>
      <c r="F27" s="79">
        <v>10.33</v>
      </c>
      <c r="G27" s="79"/>
      <c r="H27" s="79">
        <v>10.33</v>
      </c>
      <c r="I27" s="79"/>
      <c r="J27" s="43"/>
      <c r="K27" s="44"/>
      <c r="L27" s="79"/>
      <c r="M27" s="43"/>
      <c r="N27" s="44"/>
      <c r="O27" s="79"/>
      <c r="P27" s="79"/>
      <c r="Q27" s="79"/>
      <c r="R27" s="43"/>
      <c r="S27" s="44"/>
      <c r="T27" s="43"/>
    </row>
    <row r="28" spans="1:20" ht="23.25" customHeight="1">
      <c r="A28" s="42" t="s">
        <v>211</v>
      </c>
      <c r="B28" s="42" t="s">
        <v>212</v>
      </c>
      <c r="C28" s="42" t="s">
        <v>204</v>
      </c>
      <c r="D28" s="42" t="s">
        <v>201</v>
      </c>
      <c r="E28" s="42" t="s">
        <v>229</v>
      </c>
      <c r="F28" s="79">
        <v>10.9</v>
      </c>
      <c r="G28" s="79"/>
      <c r="H28" s="79">
        <v>10.9</v>
      </c>
      <c r="I28" s="79"/>
      <c r="J28" s="43"/>
      <c r="K28" s="44"/>
      <c r="L28" s="79"/>
      <c r="M28" s="43"/>
      <c r="N28" s="44"/>
      <c r="O28" s="79"/>
      <c r="P28" s="79"/>
      <c r="Q28" s="79"/>
      <c r="R28" s="43"/>
      <c r="S28" s="44"/>
      <c r="T28" s="43"/>
    </row>
    <row r="29" spans="1:20" ht="23.25" customHeight="1">
      <c r="A29" s="42" t="s">
        <v>211</v>
      </c>
      <c r="B29" s="42" t="s">
        <v>212</v>
      </c>
      <c r="C29" s="42" t="s">
        <v>209</v>
      </c>
      <c r="D29" s="42" t="s">
        <v>201</v>
      </c>
      <c r="E29" s="42" t="s">
        <v>230</v>
      </c>
      <c r="F29" s="79">
        <v>1.82</v>
      </c>
      <c r="G29" s="79"/>
      <c r="H29" s="79">
        <v>1.82</v>
      </c>
      <c r="I29" s="79"/>
      <c r="J29" s="43"/>
      <c r="K29" s="44"/>
      <c r="L29" s="79"/>
      <c r="M29" s="43"/>
      <c r="N29" s="44"/>
      <c r="O29" s="79"/>
      <c r="P29" s="79"/>
      <c r="Q29" s="79"/>
      <c r="R29" s="43"/>
      <c r="S29" s="44"/>
      <c r="T29" s="43"/>
    </row>
    <row r="30" spans="1:20" ht="23.25" customHeight="1">
      <c r="A30" s="42" t="s">
        <v>242</v>
      </c>
      <c r="B30" s="42"/>
      <c r="C30" s="42"/>
      <c r="D30" s="42"/>
      <c r="E30" s="42" t="s">
        <v>231</v>
      </c>
      <c r="F30" s="79">
        <v>50.61</v>
      </c>
      <c r="G30" s="79"/>
      <c r="H30" s="79">
        <v>50.61</v>
      </c>
      <c r="I30" s="79"/>
      <c r="J30" s="43"/>
      <c r="K30" s="44"/>
      <c r="L30" s="79"/>
      <c r="M30" s="43"/>
      <c r="N30" s="44"/>
      <c r="O30" s="79"/>
      <c r="P30" s="79"/>
      <c r="Q30" s="79"/>
      <c r="R30" s="43"/>
      <c r="S30" s="44"/>
      <c r="T30" s="43"/>
    </row>
    <row r="31" spans="1:20" ht="23.25" customHeight="1">
      <c r="A31" s="42" t="s">
        <v>242</v>
      </c>
      <c r="B31" s="42" t="s">
        <v>243</v>
      </c>
      <c r="C31" s="42"/>
      <c r="D31" s="42"/>
      <c r="E31" s="42" t="s">
        <v>232</v>
      </c>
      <c r="F31" s="79">
        <v>50.61</v>
      </c>
      <c r="G31" s="79"/>
      <c r="H31" s="79">
        <v>50.61</v>
      </c>
      <c r="I31" s="79"/>
      <c r="J31" s="43"/>
      <c r="K31" s="44"/>
      <c r="L31" s="79"/>
      <c r="M31" s="43"/>
      <c r="N31" s="44"/>
      <c r="O31" s="79"/>
      <c r="P31" s="79"/>
      <c r="Q31" s="79"/>
      <c r="R31" s="43"/>
      <c r="S31" s="44"/>
      <c r="T31" s="43"/>
    </row>
    <row r="32" spans="1:20" ht="23.25" customHeight="1">
      <c r="A32" s="42" t="s">
        <v>213</v>
      </c>
      <c r="B32" s="42" t="s">
        <v>204</v>
      </c>
      <c r="C32" s="42" t="s">
        <v>203</v>
      </c>
      <c r="D32" s="42" t="s">
        <v>201</v>
      </c>
      <c r="E32" s="42" t="s">
        <v>233</v>
      </c>
      <c r="F32" s="79">
        <v>50.61</v>
      </c>
      <c r="G32" s="79"/>
      <c r="H32" s="79">
        <v>50.61</v>
      </c>
      <c r="I32" s="79"/>
      <c r="J32" s="43"/>
      <c r="K32" s="44"/>
      <c r="L32" s="79"/>
      <c r="M32" s="43"/>
      <c r="N32" s="44"/>
      <c r="O32" s="79"/>
      <c r="P32" s="79"/>
      <c r="Q32" s="79"/>
      <c r="R32" s="43"/>
      <c r="S32" s="44"/>
      <c r="T32" s="43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S5:S7"/>
    <mergeCell ref="T5:T7"/>
    <mergeCell ref="O6:O7"/>
    <mergeCell ref="P6:P7"/>
    <mergeCell ref="Q6:Q7"/>
    <mergeCell ref="R6:R7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E9" sqref="E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3" t="s">
        <v>52</v>
      </c>
      <c r="B1" s="153"/>
      <c r="C1" s="153"/>
      <c r="D1" s="153"/>
    </row>
    <row r="2" spans="1:10" ht="19.5" customHeight="1">
      <c r="A2" s="57"/>
      <c r="B2" s="117"/>
      <c r="C2" s="117"/>
      <c r="D2" s="117"/>
      <c r="E2" s="117"/>
      <c r="F2" s="117"/>
      <c r="G2" s="117"/>
      <c r="H2" s="117"/>
      <c r="I2" s="117"/>
      <c r="J2" s="120" t="s">
        <v>53</v>
      </c>
    </row>
    <row r="3" spans="1:10" ht="19.5" customHeight="1">
      <c r="A3" s="141" t="s">
        <v>54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2" ht="19.5" customHeight="1">
      <c r="A4" s="92"/>
      <c r="B4" s="92"/>
      <c r="C4" s="92"/>
      <c r="D4" s="92"/>
      <c r="E4" s="92"/>
      <c r="F4" s="118"/>
      <c r="G4" s="118"/>
      <c r="H4" s="118"/>
      <c r="I4" s="118"/>
      <c r="J4" s="32" t="s">
        <v>4</v>
      </c>
      <c r="K4" s="49"/>
      <c r="L4" s="49"/>
    </row>
    <row r="5" spans="1:12" ht="19.5" customHeight="1">
      <c r="A5" s="93" t="s">
        <v>28</v>
      </c>
      <c r="B5" s="93"/>
      <c r="C5" s="93"/>
      <c r="D5" s="93"/>
      <c r="E5" s="93"/>
      <c r="F5" s="155" t="s">
        <v>29</v>
      </c>
      <c r="G5" s="155" t="s">
        <v>55</v>
      </c>
      <c r="H5" s="154" t="s">
        <v>56</v>
      </c>
      <c r="I5" s="154" t="s">
        <v>57</v>
      </c>
      <c r="J5" s="154" t="s">
        <v>58</v>
      </c>
      <c r="K5" s="49"/>
      <c r="L5" s="49"/>
    </row>
    <row r="6" spans="1:12" ht="19.5" customHeight="1">
      <c r="A6" s="93" t="s">
        <v>39</v>
      </c>
      <c r="B6" s="93"/>
      <c r="C6" s="93"/>
      <c r="D6" s="154" t="s">
        <v>40</v>
      </c>
      <c r="E6" s="154" t="s">
        <v>59</v>
      </c>
      <c r="F6" s="155"/>
      <c r="G6" s="155"/>
      <c r="H6" s="154"/>
      <c r="I6" s="154"/>
      <c r="J6" s="154"/>
      <c r="K6" s="49"/>
      <c r="L6" s="49"/>
    </row>
    <row r="7" spans="1:12" ht="20.25" customHeight="1">
      <c r="A7" s="119" t="s">
        <v>49</v>
      </c>
      <c r="B7" s="119" t="s">
        <v>50</v>
      </c>
      <c r="C7" s="94" t="s">
        <v>51</v>
      </c>
      <c r="D7" s="154"/>
      <c r="E7" s="154"/>
      <c r="F7" s="155"/>
      <c r="G7" s="155"/>
      <c r="H7" s="154"/>
      <c r="I7" s="154"/>
      <c r="J7" s="154"/>
      <c r="K7" s="49"/>
      <c r="L7" s="49"/>
    </row>
    <row r="8" spans="1:10" ht="20.25" customHeight="1">
      <c r="A8" s="135"/>
      <c r="B8" s="135"/>
      <c r="C8" s="135"/>
      <c r="D8" s="135"/>
      <c r="E8" s="135" t="s">
        <v>29</v>
      </c>
      <c r="F8" s="136">
        <v>857.48</v>
      </c>
      <c r="G8" s="136">
        <f>+G9</f>
        <v>733.7299999999999</v>
      </c>
      <c r="H8" s="136">
        <f>+H9</f>
        <v>123.75</v>
      </c>
      <c r="I8" s="89"/>
      <c r="J8" s="89"/>
    </row>
    <row r="9" spans="1:10" ht="20.25" customHeight="1">
      <c r="A9" s="135"/>
      <c r="B9" s="135"/>
      <c r="C9" s="135"/>
      <c r="D9" s="135"/>
      <c r="E9" s="42" t="s">
        <v>276</v>
      </c>
      <c r="F9" s="136">
        <v>857.48</v>
      </c>
      <c r="G9" s="136">
        <f>+G10+G13+G25+G30</f>
        <v>733.7299999999999</v>
      </c>
      <c r="H9" s="136">
        <f>+H10+H13+H25+H30</f>
        <v>123.75</v>
      </c>
      <c r="I9" s="89"/>
      <c r="J9" s="89"/>
    </row>
    <row r="10" spans="1:10" ht="20.25" customHeight="1">
      <c r="A10" s="135" t="s">
        <v>198</v>
      </c>
      <c r="B10" s="135"/>
      <c r="C10" s="135"/>
      <c r="D10" s="135"/>
      <c r="E10" s="135" t="s">
        <v>70</v>
      </c>
      <c r="F10" s="136">
        <v>252.06</v>
      </c>
      <c r="G10" s="136">
        <v>252.06</v>
      </c>
      <c r="H10" s="136"/>
      <c r="I10" s="89"/>
      <c r="J10" s="89"/>
    </row>
    <row r="11" spans="1:10" ht="20.25" customHeight="1">
      <c r="A11" s="135" t="s">
        <v>198</v>
      </c>
      <c r="B11" s="135" t="s">
        <v>199</v>
      </c>
      <c r="C11" s="135"/>
      <c r="D11" s="135"/>
      <c r="E11" s="135" t="s">
        <v>214</v>
      </c>
      <c r="F11" s="136">
        <v>252.06</v>
      </c>
      <c r="G11" s="136">
        <v>252.06</v>
      </c>
      <c r="H11" s="136"/>
      <c r="I11" s="89"/>
      <c r="J11" s="89"/>
    </row>
    <row r="12" spans="1:10" ht="20.25" customHeight="1">
      <c r="A12" s="135" t="s">
        <v>198</v>
      </c>
      <c r="B12" s="135" t="s">
        <v>199</v>
      </c>
      <c r="C12" s="135" t="s">
        <v>200</v>
      </c>
      <c r="D12" s="135" t="s">
        <v>201</v>
      </c>
      <c r="E12" s="135" t="s">
        <v>215</v>
      </c>
      <c r="F12" s="136">
        <v>252.06</v>
      </c>
      <c r="G12" s="136">
        <v>252.06</v>
      </c>
      <c r="H12" s="136"/>
      <c r="I12" s="89"/>
      <c r="J12" s="89"/>
    </row>
    <row r="13" spans="1:10" ht="20.25" customHeight="1">
      <c r="A13" s="135" t="s">
        <v>202</v>
      </c>
      <c r="B13" s="135"/>
      <c r="C13" s="135"/>
      <c r="D13" s="135"/>
      <c r="E13" s="135" t="s">
        <v>75</v>
      </c>
      <c r="F13" s="136">
        <v>531.76</v>
      </c>
      <c r="G13" s="136">
        <f>+G14+G18+G23</f>
        <v>408.01</v>
      </c>
      <c r="H13" s="136">
        <f>+H14+H18+H23</f>
        <v>123.75</v>
      </c>
      <c r="I13" s="89"/>
      <c r="J13" s="89"/>
    </row>
    <row r="14" spans="1:10" ht="20.25" customHeight="1">
      <c r="A14" s="135" t="s">
        <v>202</v>
      </c>
      <c r="B14" s="135" t="s">
        <v>203</v>
      </c>
      <c r="C14" s="135"/>
      <c r="D14" s="135"/>
      <c r="E14" s="135" t="s">
        <v>216</v>
      </c>
      <c r="F14" s="136">
        <v>372.3</v>
      </c>
      <c r="G14" s="136">
        <f>+G15+G16+G17</f>
        <v>270.3</v>
      </c>
      <c r="H14" s="136">
        <f>+H15+H16+H17</f>
        <v>102</v>
      </c>
      <c r="I14" s="89"/>
      <c r="J14" s="89"/>
    </row>
    <row r="15" spans="1:10" ht="20.25" customHeight="1">
      <c r="A15" s="135" t="s">
        <v>202</v>
      </c>
      <c r="B15" s="135" t="s">
        <v>203</v>
      </c>
      <c r="C15" s="135" t="s">
        <v>203</v>
      </c>
      <c r="D15" s="135" t="s">
        <v>201</v>
      </c>
      <c r="E15" s="135" t="s">
        <v>217</v>
      </c>
      <c r="F15" s="136">
        <v>270.3</v>
      </c>
      <c r="G15" s="136">
        <v>270.3</v>
      </c>
      <c r="H15" s="136"/>
      <c r="I15" s="89"/>
      <c r="J15" s="89"/>
    </row>
    <row r="16" spans="1:10" ht="20.25" customHeight="1">
      <c r="A16" s="135" t="s">
        <v>202</v>
      </c>
      <c r="B16" s="135" t="s">
        <v>203</v>
      </c>
      <c r="C16" s="135" t="s">
        <v>204</v>
      </c>
      <c r="D16" s="135" t="s">
        <v>201</v>
      </c>
      <c r="E16" s="135" t="s">
        <v>218</v>
      </c>
      <c r="F16" s="136">
        <v>14</v>
      </c>
      <c r="G16" s="136"/>
      <c r="H16" s="136">
        <v>14</v>
      </c>
      <c r="I16" s="89"/>
      <c r="J16" s="89"/>
    </row>
    <row r="17" spans="1:10" ht="20.25" customHeight="1">
      <c r="A17" s="135" t="s">
        <v>202</v>
      </c>
      <c r="B17" s="135" t="s">
        <v>203</v>
      </c>
      <c r="C17" s="135" t="s">
        <v>205</v>
      </c>
      <c r="D17" s="135" t="s">
        <v>201</v>
      </c>
      <c r="E17" s="135" t="s">
        <v>219</v>
      </c>
      <c r="F17" s="136">
        <v>88</v>
      </c>
      <c r="G17" s="136"/>
      <c r="H17" s="136">
        <v>88</v>
      </c>
      <c r="I17" s="89"/>
      <c r="J17" s="89"/>
    </row>
    <row r="18" spans="1:10" ht="20.25" customHeight="1">
      <c r="A18" s="135" t="s">
        <v>202</v>
      </c>
      <c r="B18" s="135" t="s">
        <v>206</v>
      </c>
      <c r="C18" s="135"/>
      <c r="D18" s="135"/>
      <c r="E18" s="135" t="s">
        <v>220</v>
      </c>
      <c r="F18" s="136">
        <v>157.75</v>
      </c>
      <c r="G18" s="136">
        <f>+G19+G20+G21+G22</f>
        <v>136</v>
      </c>
      <c r="H18" s="136">
        <f>+H19</f>
        <v>21.75</v>
      </c>
      <c r="I18" s="89"/>
      <c r="J18" s="89"/>
    </row>
    <row r="19" spans="1:10" ht="20.25" customHeight="1">
      <c r="A19" s="135" t="s">
        <v>202</v>
      </c>
      <c r="B19" s="135" t="s">
        <v>206</v>
      </c>
      <c r="C19" s="135" t="s">
        <v>207</v>
      </c>
      <c r="D19" s="135" t="s">
        <v>201</v>
      </c>
      <c r="E19" s="135" t="s">
        <v>221</v>
      </c>
      <c r="F19" s="136">
        <v>68.01</v>
      </c>
      <c r="G19" s="136">
        <f>+F19-H19</f>
        <v>46.260000000000005</v>
      </c>
      <c r="H19" s="136">
        <v>21.75</v>
      </c>
      <c r="I19" s="89"/>
      <c r="J19" s="89"/>
    </row>
    <row r="20" spans="1:10" ht="20.25" customHeight="1">
      <c r="A20" s="135" t="s">
        <v>202</v>
      </c>
      <c r="B20" s="135" t="s">
        <v>206</v>
      </c>
      <c r="C20" s="135" t="s">
        <v>206</v>
      </c>
      <c r="D20" s="135" t="s">
        <v>201</v>
      </c>
      <c r="E20" s="135" t="s">
        <v>222</v>
      </c>
      <c r="F20" s="136">
        <v>60.65</v>
      </c>
      <c r="G20" s="136">
        <v>60.65</v>
      </c>
      <c r="H20" s="136"/>
      <c r="I20" s="89"/>
      <c r="J20" s="89"/>
    </row>
    <row r="21" spans="1:10" ht="20.25" customHeight="1">
      <c r="A21" s="135" t="s">
        <v>202</v>
      </c>
      <c r="B21" s="135" t="s">
        <v>206</v>
      </c>
      <c r="C21" s="135" t="s">
        <v>208</v>
      </c>
      <c r="D21" s="135" t="s">
        <v>201</v>
      </c>
      <c r="E21" s="135" t="s">
        <v>223</v>
      </c>
      <c r="F21" s="136">
        <v>24.26</v>
      </c>
      <c r="G21" s="136">
        <v>24.26</v>
      </c>
      <c r="H21" s="136"/>
      <c r="I21" s="89"/>
      <c r="J21" s="89"/>
    </row>
    <row r="22" spans="1:10" ht="20.25" customHeight="1">
      <c r="A22" s="135" t="s">
        <v>202</v>
      </c>
      <c r="B22" s="135" t="s">
        <v>206</v>
      </c>
      <c r="C22" s="135" t="s">
        <v>209</v>
      </c>
      <c r="D22" s="135" t="s">
        <v>201</v>
      </c>
      <c r="E22" s="135" t="s">
        <v>224</v>
      </c>
      <c r="F22" s="136">
        <v>4.83</v>
      </c>
      <c r="G22" s="136">
        <v>4.83</v>
      </c>
      <c r="H22" s="136"/>
      <c r="I22" s="89"/>
      <c r="J22" s="89"/>
    </row>
    <row r="23" spans="1:10" ht="20.25" customHeight="1">
      <c r="A23" s="135" t="s">
        <v>202</v>
      </c>
      <c r="B23" s="135" t="s">
        <v>209</v>
      </c>
      <c r="C23" s="135"/>
      <c r="D23" s="135"/>
      <c r="E23" s="135" t="s">
        <v>210</v>
      </c>
      <c r="F23" s="136">
        <v>1.71</v>
      </c>
      <c r="G23" s="136">
        <v>1.71</v>
      </c>
      <c r="H23" s="136"/>
      <c r="I23" s="89"/>
      <c r="J23" s="89"/>
    </row>
    <row r="24" spans="1:10" ht="20.25" customHeight="1">
      <c r="A24" s="135" t="s">
        <v>202</v>
      </c>
      <c r="B24" s="135" t="s">
        <v>209</v>
      </c>
      <c r="C24" s="135" t="s">
        <v>203</v>
      </c>
      <c r="D24" s="135" t="s">
        <v>201</v>
      </c>
      <c r="E24" s="135" t="s">
        <v>225</v>
      </c>
      <c r="F24" s="136">
        <v>1.71</v>
      </c>
      <c r="G24" s="136">
        <v>1.71</v>
      </c>
      <c r="H24" s="136"/>
      <c r="I24" s="89"/>
      <c r="J24" s="89"/>
    </row>
    <row r="25" spans="1:10" ht="20.25" customHeight="1">
      <c r="A25" s="135" t="s">
        <v>211</v>
      </c>
      <c r="B25" s="135"/>
      <c r="C25" s="135"/>
      <c r="D25" s="135"/>
      <c r="E25" s="135" t="s">
        <v>226</v>
      </c>
      <c r="F25" s="136">
        <v>23.05</v>
      </c>
      <c r="G25" s="136">
        <v>23.05</v>
      </c>
      <c r="H25" s="136"/>
      <c r="I25" s="89"/>
      <c r="J25" s="89"/>
    </row>
    <row r="26" spans="1:10" ht="20.25" customHeight="1">
      <c r="A26" s="135" t="s">
        <v>211</v>
      </c>
      <c r="B26" s="135" t="s">
        <v>212</v>
      </c>
      <c r="C26" s="135"/>
      <c r="D26" s="135"/>
      <c r="E26" s="135" t="s">
        <v>227</v>
      </c>
      <c r="F26" s="136">
        <v>23.05</v>
      </c>
      <c r="G26" s="136">
        <v>23.05</v>
      </c>
      <c r="H26" s="136"/>
      <c r="I26" s="89"/>
      <c r="J26" s="89"/>
    </row>
    <row r="27" spans="1:10" ht="20.25" customHeight="1">
      <c r="A27" s="135" t="s">
        <v>211</v>
      </c>
      <c r="B27" s="135" t="s">
        <v>212</v>
      </c>
      <c r="C27" s="135" t="s">
        <v>203</v>
      </c>
      <c r="D27" s="135" t="s">
        <v>201</v>
      </c>
      <c r="E27" s="135" t="s">
        <v>228</v>
      </c>
      <c r="F27" s="136">
        <v>10.33</v>
      </c>
      <c r="G27" s="136">
        <v>10.33</v>
      </c>
      <c r="H27" s="136"/>
      <c r="I27" s="89"/>
      <c r="J27" s="89"/>
    </row>
    <row r="28" spans="1:10" ht="20.25" customHeight="1">
      <c r="A28" s="135" t="s">
        <v>211</v>
      </c>
      <c r="B28" s="135" t="s">
        <v>212</v>
      </c>
      <c r="C28" s="135" t="s">
        <v>204</v>
      </c>
      <c r="D28" s="135" t="s">
        <v>201</v>
      </c>
      <c r="E28" s="135" t="s">
        <v>229</v>
      </c>
      <c r="F28" s="136">
        <v>10.9</v>
      </c>
      <c r="G28" s="136">
        <v>10.9</v>
      </c>
      <c r="H28" s="136"/>
      <c r="I28" s="89"/>
      <c r="J28" s="89"/>
    </row>
    <row r="29" spans="1:10" ht="20.25" customHeight="1">
      <c r="A29" s="135" t="s">
        <v>211</v>
      </c>
      <c r="B29" s="135" t="s">
        <v>212</v>
      </c>
      <c r="C29" s="135" t="s">
        <v>209</v>
      </c>
      <c r="D29" s="135" t="s">
        <v>201</v>
      </c>
      <c r="E29" s="135" t="s">
        <v>230</v>
      </c>
      <c r="F29" s="136">
        <v>1.82</v>
      </c>
      <c r="G29" s="136">
        <v>1.82</v>
      </c>
      <c r="H29" s="136"/>
      <c r="I29" s="89"/>
      <c r="J29" s="89"/>
    </row>
    <row r="30" spans="1:10" ht="20.25" customHeight="1">
      <c r="A30" s="135" t="s">
        <v>213</v>
      </c>
      <c r="B30" s="135"/>
      <c r="C30" s="135"/>
      <c r="D30" s="135"/>
      <c r="E30" s="135" t="s">
        <v>231</v>
      </c>
      <c r="F30" s="136">
        <v>50.61</v>
      </c>
      <c r="G30" s="136">
        <v>50.61</v>
      </c>
      <c r="H30" s="136"/>
      <c r="I30" s="89"/>
      <c r="J30" s="89"/>
    </row>
    <row r="31" spans="1:10" ht="20.25" customHeight="1">
      <c r="A31" s="135" t="s">
        <v>213</v>
      </c>
      <c r="B31" s="135" t="s">
        <v>204</v>
      </c>
      <c r="C31" s="135"/>
      <c r="D31" s="135"/>
      <c r="E31" s="135" t="s">
        <v>232</v>
      </c>
      <c r="F31" s="136">
        <v>50.61</v>
      </c>
      <c r="G31" s="136">
        <v>50.61</v>
      </c>
      <c r="H31" s="136"/>
      <c r="I31" s="89"/>
      <c r="J31" s="89"/>
    </row>
    <row r="32" spans="1:10" ht="20.25" customHeight="1">
      <c r="A32" s="135" t="s">
        <v>213</v>
      </c>
      <c r="B32" s="135" t="s">
        <v>204</v>
      </c>
      <c r="C32" s="135" t="s">
        <v>203</v>
      </c>
      <c r="D32" s="135" t="s">
        <v>201</v>
      </c>
      <c r="E32" s="135" t="s">
        <v>233</v>
      </c>
      <c r="F32" s="136">
        <v>50.61</v>
      </c>
      <c r="G32" s="136">
        <v>50.61</v>
      </c>
      <c r="H32" s="136"/>
      <c r="I32" s="89"/>
      <c r="J32" s="8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F14" sqref="F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8" t="s">
        <v>60</v>
      </c>
    </row>
    <row r="2" spans="1:34" ht="20.25" customHeight="1">
      <c r="A2" s="91"/>
      <c r="B2" s="91"/>
      <c r="C2" s="91"/>
      <c r="D2" s="91"/>
      <c r="E2" s="91"/>
      <c r="F2" s="91"/>
      <c r="G2" s="91"/>
      <c r="H2" s="59" t="s">
        <v>61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ht="20.25" customHeight="1">
      <c r="A3" s="141" t="s">
        <v>62</v>
      </c>
      <c r="B3" s="141"/>
      <c r="C3" s="141"/>
      <c r="D3" s="141"/>
      <c r="E3" s="141"/>
      <c r="F3" s="141"/>
      <c r="G3" s="141"/>
      <c r="H3" s="141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ht="20.25" customHeight="1">
      <c r="A4" s="92"/>
      <c r="B4" s="92"/>
      <c r="C4" s="57"/>
      <c r="D4" s="57"/>
      <c r="E4" s="57"/>
      <c r="F4" s="57"/>
      <c r="G4" s="57"/>
      <c r="H4" s="32" t="s">
        <v>4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ht="20.25" customHeight="1">
      <c r="A5" s="93" t="s">
        <v>5</v>
      </c>
      <c r="B5" s="93"/>
      <c r="C5" s="93" t="s">
        <v>6</v>
      </c>
      <c r="D5" s="93"/>
      <c r="E5" s="93"/>
      <c r="F5" s="93"/>
      <c r="G5" s="93"/>
      <c r="H5" s="93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s="90" customFormat="1" ht="37.5" customHeight="1">
      <c r="A6" s="94" t="s">
        <v>7</v>
      </c>
      <c r="B6" s="95" t="s">
        <v>197</v>
      </c>
      <c r="C6" s="94" t="s">
        <v>7</v>
      </c>
      <c r="D6" s="94" t="s">
        <v>29</v>
      </c>
      <c r="E6" s="95" t="s">
        <v>63</v>
      </c>
      <c r="F6" s="96" t="s">
        <v>64</v>
      </c>
      <c r="G6" s="94" t="s">
        <v>65</v>
      </c>
      <c r="H6" s="96" t="s">
        <v>66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1:34" ht="24.75" customHeight="1">
      <c r="A7" s="97" t="s">
        <v>67</v>
      </c>
      <c r="B7" s="98">
        <v>857.48</v>
      </c>
      <c r="C7" s="99" t="s">
        <v>68</v>
      </c>
      <c r="D7" s="98">
        <f>+D8+D9+D10+D11</f>
        <v>857.4799999999999</v>
      </c>
      <c r="E7" s="98">
        <f>+E8+E9+E10+E11</f>
        <v>857.4799999999999</v>
      </c>
      <c r="F7" s="98"/>
      <c r="G7" s="98"/>
      <c r="H7" s="98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ht="24.75" customHeight="1">
      <c r="A8" s="97" t="s">
        <v>69</v>
      </c>
      <c r="B8" s="98">
        <v>857.48</v>
      </c>
      <c r="C8" s="99" t="s">
        <v>247</v>
      </c>
      <c r="D8" s="100">
        <v>252.06</v>
      </c>
      <c r="E8" s="101">
        <v>252.06</v>
      </c>
      <c r="F8" s="101"/>
      <c r="G8" s="101"/>
      <c r="H8" s="98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ht="24.75" customHeight="1">
      <c r="A9" s="97" t="s">
        <v>71</v>
      </c>
      <c r="B9" s="98"/>
      <c r="C9" s="99" t="s">
        <v>248</v>
      </c>
      <c r="D9" s="100">
        <v>531.76</v>
      </c>
      <c r="E9" s="101">
        <v>531.76</v>
      </c>
      <c r="F9" s="101"/>
      <c r="G9" s="101"/>
      <c r="H9" s="98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ht="24.75" customHeight="1">
      <c r="A10" s="97" t="s">
        <v>72</v>
      </c>
      <c r="B10" s="102"/>
      <c r="C10" s="99" t="s">
        <v>249</v>
      </c>
      <c r="D10" s="100">
        <v>23.05</v>
      </c>
      <c r="E10" s="101">
        <v>23.05</v>
      </c>
      <c r="F10" s="101"/>
      <c r="G10" s="101"/>
      <c r="H10" s="98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ht="24.75" customHeight="1">
      <c r="A11" s="97" t="s">
        <v>73</v>
      </c>
      <c r="B11" s="103"/>
      <c r="C11" s="99" t="s">
        <v>250</v>
      </c>
      <c r="D11" s="100">
        <v>50.61</v>
      </c>
      <c r="E11" s="101">
        <v>50.61</v>
      </c>
      <c r="F11" s="101"/>
      <c r="G11" s="101"/>
      <c r="H11" s="98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ht="24.75" customHeight="1">
      <c r="A12" s="97" t="s">
        <v>69</v>
      </c>
      <c r="B12" s="98"/>
      <c r="C12" s="99"/>
      <c r="D12" s="100"/>
      <c r="E12" s="101"/>
      <c r="F12" s="101"/>
      <c r="G12" s="101"/>
      <c r="H12" s="98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ht="24.75" customHeight="1">
      <c r="A13" s="97" t="s">
        <v>71</v>
      </c>
      <c r="B13" s="98"/>
      <c r="C13" s="99"/>
      <c r="D13" s="100"/>
      <c r="E13" s="101"/>
      <c r="F13" s="101"/>
      <c r="G13" s="101"/>
      <c r="H13" s="98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ht="24.75" customHeight="1">
      <c r="A14" s="97" t="s">
        <v>72</v>
      </c>
      <c r="B14" s="98"/>
      <c r="C14" s="99"/>
      <c r="D14" s="100"/>
      <c r="E14" s="101"/>
      <c r="F14" s="101"/>
      <c r="G14" s="101"/>
      <c r="H14" s="98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ht="24.75" customHeight="1">
      <c r="A15" s="97" t="s">
        <v>74</v>
      </c>
      <c r="B15" s="102"/>
      <c r="C15" s="99"/>
      <c r="D15" s="100"/>
      <c r="E15" s="101"/>
      <c r="F15" s="101"/>
      <c r="G15" s="101"/>
      <c r="H15" s="98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ht="24.75" customHeight="1">
      <c r="A16" s="104"/>
      <c r="B16" s="105"/>
      <c r="C16" s="106"/>
      <c r="D16" s="100"/>
      <c r="E16" s="102"/>
      <c r="F16" s="102"/>
      <c r="G16" s="102"/>
      <c r="H16" s="102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ht="24.75" customHeight="1">
      <c r="A17" s="107"/>
      <c r="B17" s="108"/>
      <c r="C17" s="107"/>
      <c r="D17" s="108"/>
      <c r="E17" s="108"/>
      <c r="F17" s="108"/>
      <c r="G17" s="108"/>
      <c r="H17" s="108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ht="24.75" customHeight="1">
      <c r="A18" s="106"/>
      <c r="B18" s="102"/>
      <c r="C18" s="106" t="s">
        <v>76</v>
      </c>
      <c r="D18" s="100"/>
      <c r="E18" s="109"/>
      <c r="F18" s="109"/>
      <c r="G18" s="109"/>
      <c r="H18" s="102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ht="24.75" customHeight="1">
      <c r="A19" s="106"/>
      <c r="B19" s="110"/>
      <c r="C19" s="106"/>
      <c r="D19" s="108"/>
      <c r="E19" s="111"/>
      <c r="F19" s="111"/>
      <c r="G19" s="111"/>
      <c r="H19" s="11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</row>
    <row r="20" spans="1:34" ht="20.25" customHeight="1">
      <c r="A20" s="107" t="s">
        <v>23</v>
      </c>
      <c r="B20" s="110">
        <v>857.48</v>
      </c>
      <c r="C20" s="107" t="s">
        <v>24</v>
      </c>
      <c r="D20" s="100">
        <f>+D8+D9+D10+D11</f>
        <v>857.4799999999999</v>
      </c>
      <c r="E20" s="108">
        <v>857.48</v>
      </c>
      <c r="F20" s="108"/>
      <c r="G20" s="108"/>
      <c r="H20" s="10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</row>
    <row r="21" spans="1:34" ht="20.25" customHeight="1">
      <c r="A21" s="112"/>
      <c r="B21" s="113"/>
      <c r="C21" s="114"/>
      <c r="D21" s="114"/>
      <c r="E21" s="114"/>
      <c r="F21" s="114"/>
      <c r="G21" s="114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10" sqref="F10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9.625" style="1" customWidth="1"/>
    <col min="6" max="7" width="6.00390625" style="1" bestFit="1" customWidth="1"/>
    <col min="8" max="8" width="6.50390625" style="1" bestFit="1" customWidth="1"/>
    <col min="9" max="9" width="6.00390625" style="1" bestFit="1" customWidth="1"/>
    <col min="10" max="15" width="5.00390625" style="1" customWidth="1"/>
    <col min="16" max="16" width="9.00390625" style="1" bestFit="1" customWidth="1"/>
    <col min="17" max="17" width="6.00390625" style="1" bestFit="1" customWidth="1"/>
    <col min="18" max="32" width="5.00390625" style="1" customWidth="1"/>
    <col min="33" max="168" width="6.875" style="1" customWidth="1"/>
    <col min="169" max="16384" width="6.875" style="1" customWidth="1"/>
  </cols>
  <sheetData>
    <row r="1" spans="1:9" ht="30" customHeight="1">
      <c r="A1" s="157" t="s">
        <v>77</v>
      </c>
      <c r="B1" s="157"/>
      <c r="C1" s="157"/>
      <c r="D1" s="157"/>
      <c r="F1" s="157"/>
      <c r="G1" s="157"/>
      <c r="H1" s="157"/>
      <c r="I1" s="157"/>
    </row>
    <row r="2" ht="12.75" customHeight="1">
      <c r="AF2" s="1" t="s">
        <v>78</v>
      </c>
    </row>
    <row r="3" spans="1:32" ht="19.5" customHeight="1">
      <c r="A3" s="141" t="s">
        <v>79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ht="19.5" customHeight="1">
      <c r="A4" s="30"/>
      <c r="B4" s="30"/>
      <c r="C4" s="30"/>
      <c r="D4" s="30"/>
      <c r="E4" s="30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49"/>
      <c r="AD4" s="49"/>
      <c r="AE4" s="49"/>
      <c r="AF4" s="32" t="s">
        <v>4</v>
      </c>
    </row>
    <row r="5" spans="1:32" ht="28.5" customHeight="1">
      <c r="A5" s="158" t="s">
        <v>28</v>
      </c>
      <c r="B5" s="159"/>
      <c r="C5" s="159"/>
      <c r="D5" s="159"/>
      <c r="E5" s="160"/>
      <c r="F5" s="149" t="s">
        <v>29</v>
      </c>
      <c r="G5" s="146" t="s">
        <v>80</v>
      </c>
      <c r="H5" s="146"/>
      <c r="I5" s="146"/>
      <c r="J5" s="146"/>
      <c r="K5" s="146"/>
      <c r="L5" s="146"/>
      <c r="M5" s="146"/>
      <c r="N5" s="146"/>
      <c r="O5" s="146"/>
      <c r="P5" s="146"/>
      <c r="Q5" s="161" t="s">
        <v>81</v>
      </c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3" t="s">
        <v>82</v>
      </c>
      <c r="AD5" s="163"/>
      <c r="AE5" s="163"/>
      <c r="AF5" s="163"/>
    </row>
    <row r="6" spans="1:32" ht="28.5" customHeight="1">
      <c r="A6" s="36" t="s">
        <v>39</v>
      </c>
      <c r="B6" s="36"/>
      <c r="C6" s="88"/>
      <c r="D6" s="143" t="s">
        <v>40</v>
      </c>
      <c r="E6" s="149" t="s">
        <v>87</v>
      </c>
      <c r="F6" s="142"/>
      <c r="G6" s="156" t="s">
        <v>44</v>
      </c>
      <c r="H6" s="156" t="s">
        <v>88</v>
      </c>
      <c r="I6" s="156" t="s">
        <v>89</v>
      </c>
      <c r="J6" s="156" t="s">
        <v>90</v>
      </c>
      <c r="K6" s="156" t="s">
        <v>252</v>
      </c>
      <c r="L6" s="156" t="s">
        <v>253</v>
      </c>
      <c r="M6" s="156" t="s">
        <v>254</v>
      </c>
      <c r="N6" s="156" t="s">
        <v>255</v>
      </c>
      <c r="O6" s="156" t="s">
        <v>256</v>
      </c>
      <c r="P6" s="156" t="s">
        <v>251</v>
      </c>
      <c r="Q6" s="156" t="s">
        <v>44</v>
      </c>
      <c r="R6" s="156" t="s">
        <v>91</v>
      </c>
      <c r="S6" s="156" t="s">
        <v>92</v>
      </c>
      <c r="T6" s="156" t="s">
        <v>257</v>
      </c>
      <c r="U6" s="156" t="s">
        <v>258</v>
      </c>
      <c r="V6" s="156" t="s">
        <v>259</v>
      </c>
      <c r="W6" s="156" t="s">
        <v>260</v>
      </c>
      <c r="X6" s="156" t="s">
        <v>261</v>
      </c>
      <c r="Y6" s="156" t="s">
        <v>262</v>
      </c>
      <c r="Z6" s="156" t="s">
        <v>263</v>
      </c>
      <c r="AA6" s="156" t="s">
        <v>264</v>
      </c>
      <c r="AB6" s="156" t="s">
        <v>265</v>
      </c>
      <c r="AC6" s="142" t="s">
        <v>44</v>
      </c>
      <c r="AD6" s="142" t="s">
        <v>266</v>
      </c>
      <c r="AE6" s="142" t="s">
        <v>267</v>
      </c>
      <c r="AF6" s="142" t="s">
        <v>268</v>
      </c>
    </row>
    <row r="7" spans="1:32" ht="36.75" customHeight="1">
      <c r="A7" s="40" t="s">
        <v>49</v>
      </c>
      <c r="B7" s="39" t="s">
        <v>50</v>
      </c>
      <c r="C7" s="41" t="s">
        <v>51</v>
      </c>
      <c r="D7" s="156"/>
      <c r="E7" s="150"/>
      <c r="F7" s="143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</row>
    <row r="8" spans="1:32" ht="33" customHeight="1">
      <c r="A8" s="66"/>
      <c r="B8" s="66"/>
      <c r="C8" s="66"/>
      <c r="D8" s="66"/>
      <c r="E8" s="66" t="s">
        <v>29</v>
      </c>
      <c r="F8" s="43">
        <f>+F9</f>
        <v>857.48</v>
      </c>
      <c r="G8" s="43">
        <f aca="true" t="shared" si="0" ref="G8:AF8">+G9</f>
        <v>638.76</v>
      </c>
      <c r="H8" s="43">
        <f t="shared" si="0"/>
        <v>152.33999999999997</v>
      </c>
      <c r="I8" s="43">
        <f t="shared" si="0"/>
        <v>138.2</v>
      </c>
      <c r="J8" s="43">
        <f t="shared" si="0"/>
        <v>12.7</v>
      </c>
      <c r="K8" s="43">
        <f t="shared" si="0"/>
        <v>60.65</v>
      </c>
      <c r="L8" s="43">
        <f t="shared" si="0"/>
        <v>24.26</v>
      </c>
      <c r="M8" s="43">
        <f t="shared" si="0"/>
        <v>21.23</v>
      </c>
      <c r="N8" s="43">
        <f t="shared" si="0"/>
        <v>3.5300000000000002</v>
      </c>
      <c r="O8" s="43">
        <f t="shared" si="0"/>
        <v>50.61</v>
      </c>
      <c r="P8" s="43">
        <f t="shared" si="0"/>
        <v>175.24</v>
      </c>
      <c r="Q8" s="43">
        <f t="shared" si="0"/>
        <v>167.53</v>
      </c>
      <c r="R8" s="43">
        <f t="shared" si="0"/>
        <v>22.7</v>
      </c>
      <c r="S8" s="43">
        <f t="shared" si="0"/>
        <v>2.5</v>
      </c>
      <c r="T8" s="43">
        <f t="shared" si="0"/>
        <v>7.75</v>
      </c>
      <c r="U8" s="43">
        <f t="shared" si="0"/>
        <v>36.86</v>
      </c>
      <c r="V8" s="43">
        <f t="shared" si="0"/>
        <v>10.149999999999999</v>
      </c>
      <c r="W8" s="43">
        <f t="shared" si="0"/>
        <v>3</v>
      </c>
      <c r="X8" s="43">
        <f t="shared" si="0"/>
        <v>1.1</v>
      </c>
      <c r="Y8" s="43">
        <f t="shared" si="0"/>
        <v>61.75</v>
      </c>
      <c r="Z8" s="43">
        <f t="shared" si="0"/>
        <v>4.75</v>
      </c>
      <c r="AA8" s="43">
        <f t="shared" si="0"/>
        <v>16.82</v>
      </c>
      <c r="AB8" s="43">
        <f t="shared" si="0"/>
        <v>0.15</v>
      </c>
      <c r="AC8" s="43">
        <f t="shared" si="0"/>
        <v>51.19</v>
      </c>
      <c r="AD8" s="43">
        <f t="shared" si="0"/>
        <v>50.519999999999996</v>
      </c>
      <c r="AE8" s="43">
        <f t="shared" si="0"/>
        <v>0.1</v>
      </c>
      <c r="AF8" s="43">
        <f t="shared" si="0"/>
        <v>0.57</v>
      </c>
    </row>
    <row r="9" spans="1:32" ht="33" customHeight="1">
      <c r="A9" s="129"/>
      <c r="B9" s="129"/>
      <c r="C9" s="129"/>
      <c r="D9" s="129"/>
      <c r="E9" s="129" t="s">
        <v>196</v>
      </c>
      <c r="F9" s="130">
        <f>+G9+Q9+AC9</f>
        <v>857.48</v>
      </c>
      <c r="G9" s="130">
        <f>SUM(H9:P9)</f>
        <v>638.76</v>
      </c>
      <c r="H9" s="130">
        <f aca="true" t="shared" si="1" ref="H9:P9">+H10+H13+H25+H30</f>
        <v>152.33999999999997</v>
      </c>
      <c r="I9" s="130">
        <f t="shared" si="1"/>
        <v>138.2</v>
      </c>
      <c r="J9" s="130">
        <f t="shared" si="1"/>
        <v>12.7</v>
      </c>
      <c r="K9" s="130">
        <f t="shared" si="1"/>
        <v>60.65</v>
      </c>
      <c r="L9" s="130">
        <f t="shared" si="1"/>
        <v>24.26</v>
      </c>
      <c r="M9" s="130">
        <f t="shared" si="1"/>
        <v>21.23</v>
      </c>
      <c r="N9" s="130">
        <f t="shared" si="1"/>
        <v>3.5300000000000002</v>
      </c>
      <c r="O9" s="130">
        <f t="shared" si="1"/>
        <v>50.61</v>
      </c>
      <c r="P9" s="130">
        <f t="shared" si="1"/>
        <v>175.24</v>
      </c>
      <c r="Q9" s="130">
        <f>SUM(R9:AB9)</f>
        <v>167.53</v>
      </c>
      <c r="R9" s="130">
        <f aca="true" t="shared" si="2" ref="R9:AF9">+R10+R13+R25+R30</f>
        <v>22.7</v>
      </c>
      <c r="S9" s="130">
        <f t="shared" si="2"/>
        <v>2.5</v>
      </c>
      <c r="T9" s="130">
        <f t="shared" si="2"/>
        <v>7.75</v>
      </c>
      <c r="U9" s="130">
        <f t="shared" si="2"/>
        <v>36.86</v>
      </c>
      <c r="V9" s="130">
        <f t="shared" si="2"/>
        <v>10.149999999999999</v>
      </c>
      <c r="W9" s="130">
        <f t="shared" si="2"/>
        <v>3</v>
      </c>
      <c r="X9" s="130">
        <f t="shared" si="2"/>
        <v>1.1</v>
      </c>
      <c r="Y9" s="130">
        <f t="shared" si="2"/>
        <v>61.75</v>
      </c>
      <c r="Z9" s="130">
        <f t="shared" si="2"/>
        <v>4.75</v>
      </c>
      <c r="AA9" s="130">
        <f t="shared" si="2"/>
        <v>16.82</v>
      </c>
      <c r="AB9" s="130">
        <f t="shared" si="2"/>
        <v>0.15</v>
      </c>
      <c r="AC9" s="130">
        <f t="shared" si="2"/>
        <v>51.19</v>
      </c>
      <c r="AD9" s="130">
        <f t="shared" si="2"/>
        <v>50.519999999999996</v>
      </c>
      <c r="AE9" s="130">
        <f t="shared" si="2"/>
        <v>0.1</v>
      </c>
      <c r="AF9" s="130">
        <f t="shared" si="2"/>
        <v>0.57</v>
      </c>
    </row>
    <row r="10" spans="1:32" ht="33" customHeight="1">
      <c r="A10" s="129">
        <v>210</v>
      </c>
      <c r="B10" s="129"/>
      <c r="C10" s="129"/>
      <c r="D10" s="129"/>
      <c r="E10" s="129" t="s">
        <v>70</v>
      </c>
      <c r="F10" s="130">
        <f aca="true" t="shared" si="3" ref="F10:F32">+G10+Q10+AC10</f>
        <v>252.06</v>
      </c>
      <c r="G10" s="130">
        <f aca="true" t="shared" si="4" ref="G10:G32">SUM(H10:P10)</f>
        <v>239.70999999999998</v>
      </c>
      <c r="H10" s="130">
        <f>+H11</f>
        <v>78.77</v>
      </c>
      <c r="I10" s="130">
        <f aca="true" t="shared" si="5" ref="I10:AF11">+I11</f>
        <v>70.36</v>
      </c>
      <c r="J10" s="130">
        <f t="shared" si="5"/>
        <v>0</v>
      </c>
      <c r="K10" s="130">
        <f t="shared" si="5"/>
        <v>0</v>
      </c>
      <c r="L10" s="130">
        <f t="shared" si="5"/>
        <v>0</v>
      </c>
      <c r="M10" s="130">
        <f t="shared" si="5"/>
        <v>0</v>
      </c>
      <c r="N10" s="130">
        <f t="shared" si="5"/>
        <v>0</v>
      </c>
      <c r="O10" s="130">
        <f t="shared" si="5"/>
        <v>0</v>
      </c>
      <c r="P10" s="130">
        <f t="shared" si="5"/>
        <v>90.58</v>
      </c>
      <c r="Q10" s="130">
        <f aca="true" t="shared" si="6" ref="Q10:Q32">SUM(R10:AB10)</f>
        <v>12.27</v>
      </c>
      <c r="R10" s="130">
        <f t="shared" si="5"/>
        <v>0.5</v>
      </c>
      <c r="S10" s="130">
        <f t="shared" si="5"/>
        <v>0.3</v>
      </c>
      <c r="T10" s="130">
        <f t="shared" si="5"/>
        <v>1.5</v>
      </c>
      <c r="U10" s="130">
        <f aca="true" t="shared" si="7" ref="U10:AA11">+U11</f>
        <v>5.7</v>
      </c>
      <c r="V10" s="130">
        <f t="shared" si="7"/>
        <v>0.2</v>
      </c>
      <c r="W10" s="130">
        <f t="shared" si="7"/>
        <v>0.4</v>
      </c>
      <c r="X10" s="130">
        <f t="shared" si="7"/>
        <v>0.5</v>
      </c>
      <c r="Y10" s="130">
        <f t="shared" si="7"/>
        <v>0.5</v>
      </c>
      <c r="Z10" s="130">
        <f t="shared" si="7"/>
        <v>2.47</v>
      </c>
      <c r="AA10" s="130">
        <f t="shared" si="7"/>
        <v>0.2</v>
      </c>
      <c r="AB10" s="130">
        <f t="shared" si="5"/>
        <v>0</v>
      </c>
      <c r="AC10" s="130">
        <f t="shared" si="5"/>
        <v>0.08</v>
      </c>
      <c r="AD10" s="130">
        <f t="shared" si="5"/>
        <v>0</v>
      </c>
      <c r="AE10" s="130">
        <f t="shared" si="5"/>
        <v>0.08</v>
      </c>
      <c r="AF10" s="130">
        <f t="shared" si="5"/>
        <v>0</v>
      </c>
    </row>
    <row r="11" spans="1:32" ht="33" customHeight="1">
      <c r="A11" s="129">
        <v>210</v>
      </c>
      <c r="B11" s="129">
        <v>10</v>
      </c>
      <c r="C11" s="129"/>
      <c r="D11" s="129"/>
      <c r="E11" s="129" t="s">
        <v>214</v>
      </c>
      <c r="F11" s="130">
        <f t="shared" si="3"/>
        <v>252.06</v>
      </c>
      <c r="G11" s="130">
        <f t="shared" si="4"/>
        <v>239.70999999999998</v>
      </c>
      <c r="H11" s="130">
        <f>+H12</f>
        <v>78.77</v>
      </c>
      <c r="I11" s="130">
        <f t="shared" si="5"/>
        <v>70.36</v>
      </c>
      <c r="J11" s="130">
        <f t="shared" si="5"/>
        <v>0</v>
      </c>
      <c r="K11" s="130">
        <f t="shared" si="5"/>
        <v>0</v>
      </c>
      <c r="L11" s="130">
        <f t="shared" si="5"/>
        <v>0</v>
      </c>
      <c r="M11" s="130">
        <f t="shared" si="5"/>
        <v>0</v>
      </c>
      <c r="N11" s="130">
        <f t="shared" si="5"/>
        <v>0</v>
      </c>
      <c r="O11" s="130">
        <f t="shared" si="5"/>
        <v>0</v>
      </c>
      <c r="P11" s="130">
        <f t="shared" si="5"/>
        <v>90.58</v>
      </c>
      <c r="Q11" s="130">
        <f t="shared" si="6"/>
        <v>12.27</v>
      </c>
      <c r="R11" s="130">
        <f t="shared" si="5"/>
        <v>0.5</v>
      </c>
      <c r="S11" s="130">
        <f t="shared" si="5"/>
        <v>0.3</v>
      </c>
      <c r="T11" s="130">
        <f t="shared" si="5"/>
        <v>1.5</v>
      </c>
      <c r="U11" s="130">
        <f t="shared" si="7"/>
        <v>5.7</v>
      </c>
      <c r="V11" s="130">
        <f t="shared" si="7"/>
        <v>0.2</v>
      </c>
      <c r="W11" s="130">
        <f t="shared" si="7"/>
        <v>0.4</v>
      </c>
      <c r="X11" s="130">
        <f t="shared" si="7"/>
        <v>0.5</v>
      </c>
      <c r="Y11" s="130">
        <f t="shared" si="7"/>
        <v>0.5</v>
      </c>
      <c r="Z11" s="130">
        <f t="shared" si="7"/>
        <v>2.47</v>
      </c>
      <c r="AA11" s="130">
        <f t="shared" si="7"/>
        <v>0.2</v>
      </c>
      <c r="AB11" s="130">
        <f t="shared" si="5"/>
        <v>0</v>
      </c>
      <c r="AC11" s="130">
        <f t="shared" si="5"/>
        <v>0.08</v>
      </c>
      <c r="AD11" s="130">
        <f t="shared" si="5"/>
        <v>0</v>
      </c>
      <c r="AE11" s="130">
        <f t="shared" si="5"/>
        <v>0.08</v>
      </c>
      <c r="AF11" s="130">
        <f t="shared" si="5"/>
        <v>0</v>
      </c>
    </row>
    <row r="12" spans="1:32" ht="33" customHeight="1">
      <c r="A12" s="129" t="s">
        <v>198</v>
      </c>
      <c r="B12" s="129" t="s">
        <v>199</v>
      </c>
      <c r="C12" s="129" t="s">
        <v>200</v>
      </c>
      <c r="D12" s="129" t="s">
        <v>201</v>
      </c>
      <c r="E12" s="129" t="s">
        <v>215</v>
      </c>
      <c r="F12" s="130">
        <f t="shared" si="3"/>
        <v>252.06</v>
      </c>
      <c r="G12" s="130">
        <f t="shared" si="4"/>
        <v>239.70999999999998</v>
      </c>
      <c r="H12" s="130">
        <v>78.77</v>
      </c>
      <c r="I12" s="130">
        <v>70.36</v>
      </c>
      <c r="J12" s="130"/>
      <c r="K12" s="130"/>
      <c r="L12" s="130"/>
      <c r="M12" s="130"/>
      <c r="N12" s="130"/>
      <c r="O12" s="130"/>
      <c r="P12" s="130">
        <v>90.58</v>
      </c>
      <c r="Q12" s="130">
        <f t="shared" si="6"/>
        <v>12.27</v>
      </c>
      <c r="R12" s="130">
        <v>0.5</v>
      </c>
      <c r="S12" s="130">
        <v>0.3</v>
      </c>
      <c r="T12" s="130">
        <v>1.5</v>
      </c>
      <c r="U12" s="130">
        <v>5.7</v>
      </c>
      <c r="V12" s="130">
        <v>0.2</v>
      </c>
      <c r="W12" s="130">
        <v>0.4</v>
      </c>
      <c r="X12" s="130">
        <v>0.5</v>
      </c>
      <c r="Y12" s="130">
        <v>0.5</v>
      </c>
      <c r="Z12" s="130">
        <v>2.47</v>
      </c>
      <c r="AA12" s="130">
        <v>0.2</v>
      </c>
      <c r="AB12" s="130"/>
      <c r="AC12" s="130">
        <f>SUM(AD12:AF12)</f>
        <v>0.08</v>
      </c>
      <c r="AD12" s="130"/>
      <c r="AE12" s="130">
        <v>0.08</v>
      </c>
      <c r="AF12" s="130"/>
    </row>
    <row r="13" spans="1:32" ht="33" customHeight="1">
      <c r="A13" s="129">
        <v>208</v>
      </c>
      <c r="B13" s="129"/>
      <c r="C13" s="129"/>
      <c r="D13" s="129"/>
      <c r="E13" s="129" t="s">
        <v>75</v>
      </c>
      <c r="F13" s="130">
        <f t="shared" si="3"/>
        <v>531.76</v>
      </c>
      <c r="G13" s="130">
        <f t="shared" si="4"/>
        <v>325.39</v>
      </c>
      <c r="H13" s="130">
        <f aca="true" t="shared" si="8" ref="H13:P13">+H14+H18+H23</f>
        <v>73.57</v>
      </c>
      <c r="I13" s="130">
        <f t="shared" si="8"/>
        <v>67.84</v>
      </c>
      <c r="J13" s="130">
        <f t="shared" si="8"/>
        <v>12.7</v>
      </c>
      <c r="K13" s="130">
        <f t="shared" si="8"/>
        <v>60.65</v>
      </c>
      <c r="L13" s="130">
        <f t="shared" si="8"/>
        <v>24.26</v>
      </c>
      <c r="M13" s="130">
        <f t="shared" si="8"/>
        <v>0</v>
      </c>
      <c r="N13" s="130">
        <f t="shared" si="8"/>
        <v>1.71</v>
      </c>
      <c r="O13" s="130">
        <f t="shared" si="8"/>
        <v>0</v>
      </c>
      <c r="P13" s="130">
        <f t="shared" si="8"/>
        <v>84.66</v>
      </c>
      <c r="Q13" s="130">
        <f t="shared" si="6"/>
        <v>155.26</v>
      </c>
      <c r="R13" s="130">
        <f aca="true" t="shared" si="9" ref="R13:AF13">+R14+R18+R23</f>
        <v>22.2</v>
      </c>
      <c r="S13" s="130">
        <f t="shared" si="9"/>
        <v>2.2</v>
      </c>
      <c r="T13" s="130">
        <f t="shared" si="9"/>
        <v>6.25</v>
      </c>
      <c r="U13" s="130">
        <f t="shared" si="9"/>
        <v>31.16</v>
      </c>
      <c r="V13" s="130">
        <f t="shared" si="9"/>
        <v>9.95</v>
      </c>
      <c r="W13" s="130">
        <f t="shared" si="9"/>
        <v>2.6</v>
      </c>
      <c r="X13" s="130">
        <f t="shared" si="9"/>
        <v>0.6</v>
      </c>
      <c r="Y13" s="130">
        <f t="shared" si="9"/>
        <v>61.25</v>
      </c>
      <c r="Z13" s="130">
        <f t="shared" si="9"/>
        <v>2.28</v>
      </c>
      <c r="AA13" s="130">
        <f t="shared" si="9"/>
        <v>16.62</v>
      </c>
      <c r="AB13" s="130">
        <f t="shared" si="9"/>
        <v>0.15</v>
      </c>
      <c r="AC13" s="130">
        <f t="shared" si="9"/>
        <v>51.11</v>
      </c>
      <c r="AD13" s="130">
        <f t="shared" si="9"/>
        <v>50.519999999999996</v>
      </c>
      <c r="AE13" s="130">
        <f t="shared" si="9"/>
        <v>0.02</v>
      </c>
      <c r="AF13" s="130">
        <f t="shared" si="9"/>
        <v>0.57</v>
      </c>
    </row>
    <row r="14" spans="1:32" ht="33" customHeight="1">
      <c r="A14" s="129">
        <v>208</v>
      </c>
      <c r="B14" s="131" t="s">
        <v>237</v>
      </c>
      <c r="C14" s="129"/>
      <c r="D14" s="129"/>
      <c r="E14" s="129" t="s">
        <v>216</v>
      </c>
      <c r="F14" s="130">
        <f t="shared" si="3"/>
        <v>372.29999999999995</v>
      </c>
      <c r="G14" s="130">
        <f>SUM(H14:P14)</f>
        <v>238.76999999999998</v>
      </c>
      <c r="H14" s="130">
        <f>+H15+H16+H17</f>
        <v>73.57</v>
      </c>
      <c r="I14" s="130">
        <f aca="true" t="shared" si="10" ref="I14:R14">+I15+I16+I17</f>
        <v>67.84</v>
      </c>
      <c r="J14" s="130">
        <f t="shared" si="10"/>
        <v>12.7</v>
      </c>
      <c r="K14" s="130">
        <f t="shared" si="10"/>
        <v>0</v>
      </c>
      <c r="L14" s="130">
        <f t="shared" si="10"/>
        <v>0</v>
      </c>
      <c r="M14" s="130">
        <f t="shared" si="10"/>
        <v>0</v>
      </c>
      <c r="N14" s="130">
        <f t="shared" si="10"/>
        <v>0</v>
      </c>
      <c r="O14" s="130">
        <f t="shared" si="10"/>
        <v>0</v>
      </c>
      <c r="P14" s="130">
        <f t="shared" si="10"/>
        <v>84.66</v>
      </c>
      <c r="Q14" s="130">
        <f t="shared" si="6"/>
        <v>133.51</v>
      </c>
      <c r="R14" s="130">
        <f t="shared" si="10"/>
        <v>20.2</v>
      </c>
      <c r="S14" s="130">
        <f aca="true" t="shared" si="11" ref="S14:AF14">+S15+S16+S17</f>
        <v>2.2</v>
      </c>
      <c r="T14" s="130">
        <f t="shared" si="11"/>
        <v>6.25</v>
      </c>
      <c r="U14" s="130">
        <f t="shared" si="11"/>
        <v>29.86</v>
      </c>
      <c r="V14" s="130">
        <f t="shared" si="11"/>
        <v>3.2</v>
      </c>
      <c r="W14" s="130">
        <f t="shared" si="11"/>
        <v>2.6</v>
      </c>
      <c r="X14" s="130">
        <f t="shared" si="11"/>
        <v>0.6</v>
      </c>
      <c r="Y14" s="130">
        <f t="shared" si="11"/>
        <v>49.55</v>
      </c>
      <c r="Z14" s="130">
        <f t="shared" si="11"/>
        <v>2.28</v>
      </c>
      <c r="AA14" s="130">
        <f t="shared" si="11"/>
        <v>16.62</v>
      </c>
      <c r="AB14" s="130">
        <f t="shared" si="11"/>
        <v>0.15</v>
      </c>
      <c r="AC14" s="130">
        <f t="shared" si="11"/>
        <v>0.02</v>
      </c>
      <c r="AD14" s="130">
        <f t="shared" si="11"/>
        <v>0</v>
      </c>
      <c r="AE14" s="130">
        <f t="shared" si="11"/>
        <v>0.02</v>
      </c>
      <c r="AF14" s="130">
        <f t="shared" si="11"/>
        <v>0</v>
      </c>
    </row>
    <row r="15" spans="1:32" ht="33" customHeight="1">
      <c r="A15" s="129" t="s">
        <v>202</v>
      </c>
      <c r="B15" s="129" t="s">
        <v>203</v>
      </c>
      <c r="C15" s="129" t="s">
        <v>203</v>
      </c>
      <c r="D15" s="129" t="s">
        <v>201</v>
      </c>
      <c r="E15" s="129" t="s">
        <v>217</v>
      </c>
      <c r="F15" s="130">
        <f t="shared" si="3"/>
        <v>270.29999999999995</v>
      </c>
      <c r="G15" s="130">
        <f t="shared" si="4"/>
        <v>238.76999999999998</v>
      </c>
      <c r="H15" s="130">
        <v>73.57</v>
      </c>
      <c r="I15" s="130">
        <v>67.84</v>
      </c>
      <c r="J15" s="130">
        <v>12.7</v>
      </c>
      <c r="K15" s="130"/>
      <c r="L15" s="130"/>
      <c r="M15" s="130"/>
      <c r="N15" s="130"/>
      <c r="O15" s="130"/>
      <c r="P15" s="130">
        <v>84.66</v>
      </c>
      <c r="Q15" s="130">
        <f>SUM(R15:AB15)</f>
        <v>31.509999999999998</v>
      </c>
      <c r="R15" s="130">
        <v>2</v>
      </c>
      <c r="S15" s="130">
        <v>0.2</v>
      </c>
      <c r="T15" s="130">
        <v>1.85</v>
      </c>
      <c r="U15" s="130">
        <v>6.51</v>
      </c>
      <c r="V15" s="130">
        <v>0.2</v>
      </c>
      <c r="W15" s="130">
        <v>0.6</v>
      </c>
      <c r="X15" s="130">
        <v>0.6</v>
      </c>
      <c r="Y15" s="130">
        <v>0.5</v>
      </c>
      <c r="Z15" s="130">
        <v>2.28</v>
      </c>
      <c r="AA15" s="130">
        <v>16.62</v>
      </c>
      <c r="AB15" s="130">
        <v>0.15</v>
      </c>
      <c r="AC15" s="130">
        <f>SUM(AD15:AF15)</f>
        <v>0.02</v>
      </c>
      <c r="AD15" s="130"/>
      <c r="AE15" s="130">
        <v>0.02</v>
      </c>
      <c r="AF15" s="130"/>
    </row>
    <row r="16" spans="1:32" ht="33" customHeight="1">
      <c r="A16" s="129" t="s">
        <v>202</v>
      </c>
      <c r="B16" s="129" t="s">
        <v>203</v>
      </c>
      <c r="C16" s="131" t="s">
        <v>243</v>
      </c>
      <c r="D16" s="129" t="s">
        <v>201</v>
      </c>
      <c r="E16" s="129" t="s">
        <v>270</v>
      </c>
      <c r="F16" s="130">
        <f t="shared" si="3"/>
        <v>14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>
        <f>SUM(R16:AB16)</f>
        <v>14</v>
      </c>
      <c r="R16" s="130">
        <v>5.7</v>
      </c>
      <c r="S16" s="130"/>
      <c r="T16" s="130">
        <v>0.4</v>
      </c>
      <c r="U16" s="130">
        <v>7.35</v>
      </c>
      <c r="V16" s="130"/>
      <c r="W16" s="130"/>
      <c r="X16" s="130"/>
      <c r="Y16" s="130">
        <v>0.55</v>
      </c>
      <c r="Z16" s="130"/>
      <c r="AA16" s="130"/>
      <c r="AB16" s="130"/>
      <c r="AC16" s="130"/>
      <c r="AD16" s="130"/>
      <c r="AE16" s="130"/>
      <c r="AF16" s="130"/>
    </row>
    <row r="17" spans="1:32" ht="33" customHeight="1">
      <c r="A17" s="129" t="s">
        <v>202</v>
      </c>
      <c r="B17" s="129" t="s">
        <v>203</v>
      </c>
      <c r="C17" s="131" t="s">
        <v>271</v>
      </c>
      <c r="D17" s="129" t="s">
        <v>201</v>
      </c>
      <c r="E17" s="129" t="s">
        <v>273</v>
      </c>
      <c r="F17" s="130">
        <f t="shared" si="3"/>
        <v>88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>
        <f>SUM(R17:AB17)</f>
        <v>88</v>
      </c>
      <c r="R17" s="130">
        <v>12.5</v>
      </c>
      <c r="S17" s="130">
        <v>2</v>
      </c>
      <c r="T17" s="130">
        <v>4</v>
      </c>
      <c r="U17" s="130">
        <v>16</v>
      </c>
      <c r="V17" s="130">
        <v>3</v>
      </c>
      <c r="W17" s="130">
        <v>2</v>
      </c>
      <c r="X17" s="130"/>
      <c r="Y17" s="130">
        <v>48.5</v>
      </c>
      <c r="Z17" s="130"/>
      <c r="AA17" s="130"/>
      <c r="AB17" s="130"/>
      <c r="AC17" s="130"/>
      <c r="AD17" s="130"/>
      <c r="AE17" s="130"/>
      <c r="AF17" s="130"/>
    </row>
    <row r="18" spans="1:32" ht="33" customHeight="1">
      <c r="A18" s="129">
        <v>208</v>
      </c>
      <c r="B18" s="131" t="s">
        <v>238</v>
      </c>
      <c r="C18" s="129"/>
      <c r="D18" s="129"/>
      <c r="E18" s="129" t="s">
        <v>220</v>
      </c>
      <c r="F18" s="130">
        <f t="shared" si="3"/>
        <v>157.75</v>
      </c>
      <c r="G18" s="130">
        <f>SUM(H18:P18)</f>
        <v>84.91</v>
      </c>
      <c r="H18" s="130">
        <f>+H20+H21+H19+H22</f>
        <v>0</v>
      </c>
      <c r="I18" s="130">
        <f aca="true" t="shared" si="12" ref="I18:AF18">+I20+I21+I19+I22</f>
        <v>0</v>
      </c>
      <c r="J18" s="130">
        <f t="shared" si="12"/>
        <v>0</v>
      </c>
      <c r="K18" s="130">
        <f t="shared" si="12"/>
        <v>60.65</v>
      </c>
      <c r="L18" s="130">
        <f t="shared" si="12"/>
        <v>24.26</v>
      </c>
      <c r="M18" s="130">
        <f t="shared" si="12"/>
        <v>0</v>
      </c>
      <c r="N18" s="130">
        <f t="shared" si="12"/>
        <v>0</v>
      </c>
      <c r="O18" s="130">
        <f t="shared" si="12"/>
        <v>0</v>
      </c>
      <c r="P18" s="130">
        <f t="shared" si="12"/>
        <v>0</v>
      </c>
      <c r="Q18" s="130">
        <f>+Q20+Q21+Q19+Q22</f>
        <v>21.75</v>
      </c>
      <c r="R18" s="130">
        <f t="shared" si="12"/>
        <v>2</v>
      </c>
      <c r="S18" s="130">
        <f t="shared" si="12"/>
        <v>0</v>
      </c>
      <c r="T18" s="130">
        <f t="shared" si="12"/>
        <v>0</v>
      </c>
      <c r="U18" s="130">
        <f t="shared" si="12"/>
        <v>1.3</v>
      </c>
      <c r="V18" s="130">
        <f t="shared" si="12"/>
        <v>6.75</v>
      </c>
      <c r="W18" s="130">
        <f t="shared" si="12"/>
        <v>0</v>
      </c>
      <c r="X18" s="130">
        <f t="shared" si="12"/>
        <v>0</v>
      </c>
      <c r="Y18" s="130">
        <f t="shared" si="12"/>
        <v>11.7</v>
      </c>
      <c r="Z18" s="130">
        <f t="shared" si="12"/>
        <v>0</v>
      </c>
      <c r="AA18" s="130">
        <f t="shared" si="12"/>
        <v>0</v>
      </c>
      <c r="AB18" s="130">
        <f t="shared" si="12"/>
        <v>0</v>
      </c>
      <c r="AC18" s="130">
        <f>+AC20+AC21+AC19+AC22</f>
        <v>51.089999999999996</v>
      </c>
      <c r="AD18" s="130">
        <f>+AD20+AD21+AD19+AD22</f>
        <v>50.519999999999996</v>
      </c>
      <c r="AE18" s="130">
        <f t="shared" si="12"/>
        <v>0</v>
      </c>
      <c r="AF18" s="130">
        <f t="shared" si="12"/>
        <v>0.57</v>
      </c>
    </row>
    <row r="19" spans="1:32" ht="33" customHeight="1">
      <c r="A19" s="129" t="s">
        <v>202</v>
      </c>
      <c r="B19" s="131" t="s">
        <v>206</v>
      </c>
      <c r="C19" s="129" t="s">
        <v>207</v>
      </c>
      <c r="D19" s="129" t="s">
        <v>201</v>
      </c>
      <c r="E19" s="129" t="s">
        <v>221</v>
      </c>
      <c r="F19" s="130">
        <f t="shared" si="3"/>
        <v>68.00999999999999</v>
      </c>
      <c r="G19" s="130">
        <f>SUM(H19:P19)</f>
        <v>0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>
        <f>SUM(R19:AB19)</f>
        <v>21.75</v>
      </c>
      <c r="R19" s="130">
        <v>2</v>
      </c>
      <c r="S19" s="130"/>
      <c r="T19" s="130"/>
      <c r="U19" s="130">
        <v>1.3</v>
      </c>
      <c r="V19" s="130">
        <v>6.75</v>
      </c>
      <c r="W19" s="130"/>
      <c r="X19" s="130"/>
      <c r="Y19" s="130">
        <v>11.7</v>
      </c>
      <c r="Z19" s="130"/>
      <c r="AA19" s="130"/>
      <c r="AB19" s="130"/>
      <c r="AC19" s="130">
        <f>SUM(AD19:AF19)</f>
        <v>46.26</v>
      </c>
      <c r="AD19" s="130">
        <v>45.69</v>
      </c>
      <c r="AE19" s="130"/>
      <c r="AF19" s="130">
        <v>0.57</v>
      </c>
    </row>
    <row r="20" spans="1:32" ht="33" customHeight="1">
      <c r="A20" s="129" t="s">
        <v>202</v>
      </c>
      <c r="B20" s="129" t="s">
        <v>206</v>
      </c>
      <c r="C20" s="129" t="s">
        <v>206</v>
      </c>
      <c r="D20" s="129" t="s">
        <v>201</v>
      </c>
      <c r="E20" s="129" t="s">
        <v>222</v>
      </c>
      <c r="F20" s="130">
        <f t="shared" si="3"/>
        <v>60.65</v>
      </c>
      <c r="G20" s="130">
        <f>SUM(H20:P20)</f>
        <v>60.65</v>
      </c>
      <c r="H20" s="130"/>
      <c r="I20" s="130"/>
      <c r="J20" s="130"/>
      <c r="K20" s="130">
        <v>60.65</v>
      </c>
      <c r="L20" s="130"/>
      <c r="M20" s="130"/>
      <c r="N20" s="130"/>
      <c r="O20" s="130"/>
      <c r="P20" s="130"/>
      <c r="Q20" s="130">
        <f>SUM(R20:AB20)</f>
        <v>0</v>
      </c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>
        <f>SUM(AD20:AF20)</f>
        <v>0</v>
      </c>
      <c r="AD20" s="130"/>
      <c r="AE20" s="130"/>
      <c r="AF20" s="130"/>
    </row>
    <row r="21" spans="1:32" ht="33" customHeight="1">
      <c r="A21" s="129" t="s">
        <v>202</v>
      </c>
      <c r="B21" s="129" t="s">
        <v>206</v>
      </c>
      <c r="C21" s="129" t="s">
        <v>208</v>
      </c>
      <c r="D21" s="129" t="s">
        <v>201</v>
      </c>
      <c r="E21" s="129" t="s">
        <v>223</v>
      </c>
      <c r="F21" s="130">
        <f t="shared" si="3"/>
        <v>24.26</v>
      </c>
      <c r="G21" s="130">
        <f t="shared" si="4"/>
        <v>24.26</v>
      </c>
      <c r="H21" s="130"/>
      <c r="I21" s="130"/>
      <c r="J21" s="130"/>
      <c r="K21" s="130"/>
      <c r="L21" s="130">
        <v>24.26</v>
      </c>
      <c r="M21" s="130"/>
      <c r="N21" s="130"/>
      <c r="O21" s="130"/>
      <c r="P21" s="130"/>
      <c r="Q21" s="130">
        <f>SUM(R21:AB21)</f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>
        <f>SUM(AD21:AF21)</f>
        <v>0</v>
      </c>
      <c r="AD21" s="130"/>
      <c r="AE21" s="130"/>
      <c r="AF21" s="130"/>
    </row>
    <row r="22" spans="1:32" ht="33" customHeight="1">
      <c r="A22" s="129" t="s">
        <v>202</v>
      </c>
      <c r="B22" s="129" t="s">
        <v>206</v>
      </c>
      <c r="C22" s="129" t="s">
        <v>209</v>
      </c>
      <c r="D22" s="129" t="s">
        <v>201</v>
      </c>
      <c r="E22" s="129" t="s">
        <v>224</v>
      </c>
      <c r="F22" s="130">
        <f t="shared" si="3"/>
        <v>4.83</v>
      </c>
      <c r="G22" s="130">
        <f>SUM(H22:P22)</f>
        <v>0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>
        <f>SUM(R22:AB22)</f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>
        <f>SUM(AD22:AF22)</f>
        <v>4.83</v>
      </c>
      <c r="AD22" s="130">
        <v>4.83</v>
      </c>
      <c r="AE22" s="130"/>
      <c r="AF22" s="130"/>
    </row>
    <row r="23" spans="1:32" ht="33" customHeight="1">
      <c r="A23" s="129" t="s">
        <v>202</v>
      </c>
      <c r="B23" s="129" t="s">
        <v>209</v>
      </c>
      <c r="C23" s="131"/>
      <c r="D23" s="131"/>
      <c r="E23" s="129" t="s">
        <v>210</v>
      </c>
      <c r="F23" s="130">
        <f t="shared" si="3"/>
        <v>1.71</v>
      </c>
      <c r="G23" s="130">
        <f t="shared" si="4"/>
        <v>1.71</v>
      </c>
      <c r="H23" s="130">
        <f>+H24</f>
        <v>0</v>
      </c>
      <c r="I23" s="130">
        <f aca="true" t="shared" si="13" ref="I23:AF23">+I24</f>
        <v>0</v>
      </c>
      <c r="J23" s="130">
        <f t="shared" si="13"/>
        <v>0</v>
      </c>
      <c r="K23" s="130">
        <f t="shared" si="13"/>
        <v>0</v>
      </c>
      <c r="L23" s="130">
        <f t="shared" si="13"/>
        <v>0</v>
      </c>
      <c r="M23" s="130">
        <f t="shared" si="13"/>
        <v>0</v>
      </c>
      <c r="N23" s="130">
        <f t="shared" si="13"/>
        <v>1.71</v>
      </c>
      <c r="O23" s="130">
        <f t="shared" si="13"/>
        <v>0</v>
      </c>
      <c r="P23" s="130">
        <f t="shared" si="13"/>
        <v>0</v>
      </c>
      <c r="Q23" s="130">
        <f t="shared" si="6"/>
        <v>0</v>
      </c>
      <c r="R23" s="130">
        <f t="shared" si="13"/>
        <v>0</v>
      </c>
      <c r="S23" s="130">
        <f t="shared" si="13"/>
        <v>0</v>
      </c>
      <c r="T23" s="130">
        <f t="shared" si="13"/>
        <v>0</v>
      </c>
      <c r="U23" s="130">
        <f aca="true" t="shared" si="14" ref="U23:AA23">+U24</f>
        <v>0</v>
      </c>
      <c r="V23" s="130">
        <f t="shared" si="14"/>
        <v>0</v>
      </c>
      <c r="W23" s="130">
        <f t="shared" si="14"/>
        <v>0</v>
      </c>
      <c r="X23" s="130">
        <f t="shared" si="14"/>
        <v>0</v>
      </c>
      <c r="Y23" s="130">
        <f t="shared" si="14"/>
        <v>0</v>
      </c>
      <c r="Z23" s="130">
        <f t="shared" si="14"/>
        <v>0</v>
      </c>
      <c r="AA23" s="130">
        <f t="shared" si="14"/>
        <v>0</v>
      </c>
      <c r="AB23" s="130">
        <f t="shared" si="13"/>
        <v>0</v>
      </c>
      <c r="AC23" s="130">
        <f>+AC24</f>
        <v>0</v>
      </c>
      <c r="AD23" s="130">
        <f t="shared" si="13"/>
        <v>0</v>
      </c>
      <c r="AE23" s="130">
        <f t="shared" si="13"/>
        <v>0</v>
      </c>
      <c r="AF23" s="130">
        <f t="shared" si="13"/>
        <v>0</v>
      </c>
    </row>
    <row r="24" spans="1:32" ht="33" customHeight="1">
      <c r="A24" s="129" t="s">
        <v>202</v>
      </c>
      <c r="B24" s="129" t="s">
        <v>209</v>
      </c>
      <c r="C24" s="129" t="s">
        <v>203</v>
      </c>
      <c r="D24" s="129" t="s">
        <v>201</v>
      </c>
      <c r="E24" s="129" t="s">
        <v>225</v>
      </c>
      <c r="F24" s="130">
        <f t="shared" si="3"/>
        <v>1.71</v>
      </c>
      <c r="G24" s="130">
        <f t="shared" si="4"/>
        <v>1.71</v>
      </c>
      <c r="H24" s="130"/>
      <c r="I24" s="130"/>
      <c r="J24" s="130"/>
      <c r="K24" s="130"/>
      <c r="L24" s="130"/>
      <c r="M24" s="130"/>
      <c r="N24" s="130">
        <v>1.71</v>
      </c>
      <c r="O24" s="130"/>
      <c r="P24" s="130"/>
      <c r="Q24" s="130">
        <f t="shared" si="6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>
        <f>SUM(AD24:AF24)</f>
        <v>0</v>
      </c>
      <c r="AD24" s="130"/>
      <c r="AE24" s="130"/>
      <c r="AF24" s="130"/>
    </row>
    <row r="25" spans="1:32" ht="33" customHeight="1">
      <c r="A25" s="129" t="s">
        <v>211</v>
      </c>
      <c r="B25" s="131"/>
      <c r="C25" s="131"/>
      <c r="D25" s="131"/>
      <c r="E25" s="129" t="s">
        <v>226</v>
      </c>
      <c r="F25" s="130">
        <f t="shared" si="3"/>
        <v>23.05</v>
      </c>
      <c r="G25" s="130">
        <f t="shared" si="4"/>
        <v>23.05</v>
      </c>
      <c r="H25" s="130">
        <f>+H26</f>
        <v>0</v>
      </c>
      <c r="I25" s="130">
        <f aca="true" t="shared" si="15" ref="I25:AF25">+I26</f>
        <v>0</v>
      </c>
      <c r="J25" s="130">
        <f t="shared" si="15"/>
        <v>0</v>
      </c>
      <c r="K25" s="130">
        <f t="shared" si="15"/>
        <v>0</v>
      </c>
      <c r="L25" s="130">
        <f t="shared" si="15"/>
        <v>0</v>
      </c>
      <c r="M25" s="130">
        <f t="shared" si="15"/>
        <v>21.23</v>
      </c>
      <c r="N25" s="130">
        <f t="shared" si="15"/>
        <v>1.82</v>
      </c>
      <c r="O25" s="130">
        <f t="shared" si="15"/>
        <v>0</v>
      </c>
      <c r="P25" s="130">
        <f t="shared" si="15"/>
        <v>0</v>
      </c>
      <c r="Q25" s="130">
        <f t="shared" si="6"/>
        <v>0</v>
      </c>
      <c r="R25" s="130">
        <f t="shared" si="15"/>
        <v>0</v>
      </c>
      <c r="S25" s="130">
        <f t="shared" si="15"/>
        <v>0</v>
      </c>
      <c r="T25" s="130">
        <f t="shared" si="15"/>
        <v>0</v>
      </c>
      <c r="U25" s="130">
        <f aca="true" t="shared" si="16" ref="U25:AA25">+U26</f>
        <v>0</v>
      </c>
      <c r="V25" s="130">
        <f t="shared" si="16"/>
        <v>0</v>
      </c>
      <c r="W25" s="130">
        <f t="shared" si="16"/>
        <v>0</v>
      </c>
      <c r="X25" s="130">
        <f t="shared" si="16"/>
        <v>0</v>
      </c>
      <c r="Y25" s="130">
        <f t="shared" si="16"/>
        <v>0</v>
      </c>
      <c r="Z25" s="130">
        <f t="shared" si="16"/>
        <v>0</v>
      </c>
      <c r="AA25" s="130">
        <f t="shared" si="16"/>
        <v>0</v>
      </c>
      <c r="AB25" s="130">
        <f t="shared" si="15"/>
        <v>0</v>
      </c>
      <c r="AC25" s="130">
        <f t="shared" si="15"/>
        <v>0</v>
      </c>
      <c r="AD25" s="130">
        <f t="shared" si="15"/>
        <v>0</v>
      </c>
      <c r="AE25" s="130">
        <f t="shared" si="15"/>
        <v>0</v>
      </c>
      <c r="AF25" s="130">
        <f t="shared" si="15"/>
        <v>0</v>
      </c>
    </row>
    <row r="26" spans="1:32" ht="33" customHeight="1">
      <c r="A26" s="129" t="s">
        <v>211</v>
      </c>
      <c r="B26" s="129" t="s">
        <v>212</v>
      </c>
      <c r="C26" s="131"/>
      <c r="D26" s="131"/>
      <c r="E26" s="129" t="s">
        <v>227</v>
      </c>
      <c r="F26" s="130">
        <f t="shared" si="3"/>
        <v>23.05</v>
      </c>
      <c r="G26" s="130">
        <f t="shared" si="4"/>
        <v>23.05</v>
      </c>
      <c r="H26" s="130">
        <f>+H27+H28+H29</f>
        <v>0</v>
      </c>
      <c r="I26" s="130">
        <f aca="true" t="shared" si="17" ref="I26:AF26">+I27+I28+I29</f>
        <v>0</v>
      </c>
      <c r="J26" s="130">
        <f t="shared" si="17"/>
        <v>0</v>
      </c>
      <c r="K26" s="130">
        <f t="shared" si="17"/>
        <v>0</v>
      </c>
      <c r="L26" s="130">
        <f t="shared" si="17"/>
        <v>0</v>
      </c>
      <c r="M26" s="130">
        <f t="shared" si="17"/>
        <v>21.23</v>
      </c>
      <c r="N26" s="130">
        <f t="shared" si="17"/>
        <v>1.82</v>
      </c>
      <c r="O26" s="130">
        <f t="shared" si="17"/>
        <v>0</v>
      </c>
      <c r="P26" s="130">
        <f t="shared" si="17"/>
        <v>0</v>
      </c>
      <c r="Q26" s="130">
        <f t="shared" si="6"/>
        <v>0</v>
      </c>
      <c r="R26" s="130">
        <f t="shared" si="17"/>
        <v>0</v>
      </c>
      <c r="S26" s="130">
        <f t="shared" si="17"/>
        <v>0</v>
      </c>
      <c r="T26" s="130">
        <f t="shared" si="17"/>
        <v>0</v>
      </c>
      <c r="U26" s="130">
        <f aca="true" t="shared" si="18" ref="U26:AA26">+U27+U28+U29</f>
        <v>0</v>
      </c>
      <c r="V26" s="130">
        <f t="shared" si="18"/>
        <v>0</v>
      </c>
      <c r="W26" s="130">
        <f t="shared" si="18"/>
        <v>0</v>
      </c>
      <c r="X26" s="130">
        <f t="shared" si="18"/>
        <v>0</v>
      </c>
      <c r="Y26" s="130">
        <f t="shared" si="18"/>
        <v>0</v>
      </c>
      <c r="Z26" s="130">
        <f t="shared" si="18"/>
        <v>0</v>
      </c>
      <c r="AA26" s="130">
        <f t="shared" si="18"/>
        <v>0</v>
      </c>
      <c r="AB26" s="130">
        <f t="shared" si="17"/>
        <v>0</v>
      </c>
      <c r="AC26" s="130">
        <f t="shared" si="17"/>
        <v>0</v>
      </c>
      <c r="AD26" s="130">
        <f t="shared" si="17"/>
        <v>0</v>
      </c>
      <c r="AE26" s="130">
        <f t="shared" si="17"/>
        <v>0</v>
      </c>
      <c r="AF26" s="130">
        <f t="shared" si="17"/>
        <v>0</v>
      </c>
    </row>
    <row r="27" spans="1:32" ht="33" customHeight="1">
      <c r="A27" s="129" t="s">
        <v>211</v>
      </c>
      <c r="B27" s="129" t="s">
        <v>212</v>
      </c>
      <c r="C27" s="129" t="s">
        <v>203</v>
      </c>
      <c r="D27" s="129" t="s">
        <v>201</v>
      </c>
      <c r="E27" s="129" t="s">
        <v>228</v>
      </c>
      <c r="F27" s="130">
        <f t="shared" si="3"/>
        <v>10.33</v>
      </c>
      <c r="G27" s="130">
        <f t="shared" si="4"/>
        <v>10.33</v>
      </c>
      <c r="H27" s="130"/>
      <c r="I27" s="130"/>
      <c r="J27" s="130"/>
      <c r="K27" s="130"/>
      <c r="L27" s="130"/>
      <c r="M27" s="130">
        <v>10.33</v>
      </c>
      <c r="N27" s="130"/>
      <c r="O27" s="130"/>
      <c r="P27" s="130"/>
      <c r="Q27" s="130">
        <f t="shared" si="6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>
        <f>SUM(AD27:AF27)</f>
        <v>0</v>
      </c>
      <c r="AD27" s="130"/>
      <c r="AE27" s="130"/>
      <c r="AF27" s="130"/>
    </row>
    <row r="28" spans="1:32" ht="33" customHeight="1">
      <c r="A28" s="129" t="s">
        <v>211</v>
      </c>
      <c r="B28" s="129" t="s">
        <v>212</v>
      </c>
      <c r="C28" s="129" t="s">
        <v>204</v>
      </c>
      <c r="D28" s="129" t="s">
        <v>201</v>
      </c>
      <c r="E28" s="129" t="s">
        <v>229</v>
      </c>
      <c r="F28" s="130">
        <f t="shared" si="3"/>
        <v>10.9</v>
      </c>
      <c r="G28" s="130">
        <f t="shared" si="4"/>
        <v>10.9</v>
      </c>
      <c r="H28" s="130"/>
      <c r="I28" s="130"/>
      <c r="J28" s="130"/>
      <c r="K28" s="130"/>
      <c r="L28" s="130"/>
      <c r="M28" s="130">
        <v>10.9</v>
      </c>
      <c r="N28" s="130"/>
      <c r="O28" s="130"/>
      <c r="P28" s="130"/>
      <c r="Q28" s="130">
        <f t="shared" si="6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>
        <f>SUM(AD28:AF28)</f>
        <v>0</v>
      </c>
      <c r="AD28" s="130"/>
      <c r="AE28" s="130"/>
      <c r="AF28" s="130"/>
    </row>
    <row r="29" spans="1:32" ht="33" customHeight="1">
      <c r="A29" s="129" t="s">
        <v>211</v>
      </c>
      <c r="B29" s="129" t="s">
        <v>212</v>
      </c>
      <c r="C29" s="129" t="s">
        <v>209</v>
      </c>
      <c r="D29" s="129" t="s">
        <v>201</v>
      </c>
      <c r="E29" s="129" t="s">
        <v>230</v>
      </c>
      <c r="F29" s="130">
        <f t="shared" si="3"/>
        <v>1.82</v>
      </c>
      <c r="G29" s="130">
        <f t="shared" si="4"/>
        <v>1.82</v>
      </c>
      <c r="H29" s="130"/>
      <c r="I29" s="130"/>
      <c r="J29" s="130"/>
      <c r="K29" s="130"/>
      <c r="L29" s="130"/>
      <c r="M29" s="130"/>
      <c r="N29" s="130">
        <v>1.82</v>
      </c>
      <c r="O29" s="130"/>
      <c r="P29" s="130"/>
      <c r="Q29" s="130">
        <f t="shared" si="6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>
        <f>SUM(AD29:AF29)</f>
        <v>0</v>
      </c>
      <c r="AD29" s="130"/>
      <c r="AE29" s="130"/>
      <c r="AF29" s="130"/>
    </row>
    <row r="30" spans="1:32" ht="33" customHeight="1">
      <c r="A30" s="129" t="s">
        <v>213</v>
      </c>
      <c r="B30" s="131"/>
      <c r="C30" s="131"/>
      <c r="D30" s="131"/>
      <c r="E30" s="129" t="s">
        <v>231</v>
      </c>
      <c r="F30" s="130">
        <f t="shared" si="3"/>
        <v>50.61</v>
      </c>
      <c r="G30" s="130">
        <f t="shared" si="4"/>
        <v>50.61</v>
      </c>
      <c r="H30" s="130">
        <f>+H31</f>
        <v>0</v>
      </c>
      <c r="I30" s="130">
        <f aca="true" t="shared" si="19" ref="I30:AF31">+I31</f>
        <v>0</v>
      </c>
      <c r="J30" s="130">
        <f t="shared" si="19"/>
        <v>0</v>
      </c>
      <c r="K30" s="130">
        <f t="shared" si="19"/>
        <v>0</v>
      </c>
      <c r="L30" s="130">
        <f t="shared" si="19"/>
        <v>0</v>
      </c>
      <c r="M30" s="130">
        <f t="shared" si="19"/>
        <v>0</v>
      </c>
      <c r="N30" s="130">
        <f t="shared" si="19"/>
        <v>0</v>
      </c>
      <c r="O30" s="130">
        <f t="shared" si="19"/>
        <v>50.61</v>
      </c>
      <c r="P30" s="130">
        <f t="shared" si="19"/>
        <v>0</v>
      </c>
      <c r="Q30" s="130">
        <f t="shared" si="6"/>
        <v>0</v>
      </c>
      <c r="R30" s="130">
        <f t="shared" si="19"/>
        <v>0</v>
      </c>
      <c r="S30" s="130">
        <f t="shared" si="19"/>
        <v>0</v>
      </c>
      <c r="T30" s="130">
        <f t="shared" si="19"/>
        <v>0</v>
      </c>
      <c r="U30" s="130">
        <f aca="true" t="shared" si="20" ref="U30:AA31">+U31</f>
        <v>0</v>
      </c>
      <c r="V30" s="130">
        <f t="shared" si="20"/>
        <v>0</v>
      </c>
      <c r="W30" s="130">
        <f t="shared" si="20"/>
        <v>0</v>
      </c>
      <c r="X30" s="130">
        <f t="shared" si="20"/>
        <v>0</v>
      </c>
      <c r="Y30" s="130">
        <f t="shared" si="20"/>
        <v>0</v>
      </c>
      <c r="Z30" s="130">
        <f t="shared" si="20"/>
        <v>0</v>
      </c>
      <c r="AA30" s="130">
        <f t="shared" si="20"/>
        <v>0</v>
      </c>
      <c r="AB30" s="130">
        <f t="shared" si="19"/>
        <v>0</v>
      </c>
      <c r="AC30" s="130">
        <f t="shared" si="19"/>
        <v>0</v>
      </c>
      <c r="AD30" s="130">
        <f t="shared" si="19"/>
        <v>0</v>
      </c>
      <c r="AE30" s="130">
        <f t="shared" si="19"/>
        <v>0</v>
      </c>
      <c r="AF30" s="130">
        <f t="shared" si="19"/>
        <v>0</v>
      </c>
    </row>
    <row r="31" spans="1:32" ht="33" customHeight="1">
      <c r="A31" s="129" t="s">
        <v>213</v>
      </c>
      <c r="B31" s="129" t="s">
        <v>204</v>
      </c>
      <c r="C31" s="131"/>
      <c r="D31" s="131"/>
      <c r="E31" s="129" t="s">
        <v>232</v>
      </c>
      <c r="F31" s="130">
        <f t="shared" si="3"/>
        <v>50.61</v>
      </c>
      <c r="G31" s="130">
        <f t="shared" si="4"/>
        <v>50.61</v>
      </c>
      <c r="H31" s="130">
        <f>+H32</f>
        <v>0</v>
      </c>
      <c r="I31" s="130">
        <f t="shared" si="19"/>
        <v>0</v>
      </c>
      <c r="J31" s="130">
        <f t="shared" si="19"/>
        <v>0</v>
      </c>
      <c r="K31" s="130">
        <f t="shared" si="19"/>
        <v>0</v>
      </c>
      <c r="L31" s="130">
        <f t="shared" si="19"/>
        <v>0</v>
      </c>
      <c r="M31" s="130">
        <f t="shared" si="19"/>
        <v>0</v>
      </c>
      <c r="N31" s="130">
        <f t="shared" si="19"/>
        <v>0</v>
      </c>
      <c r="O31" s="130">
        <f t="shared" si="19"/>
        <v>50.61</v>
      </c>
      <c r="P31" s="130">
        <f t="shared" si="19"/>
        <v>0</v>
      </c>
      <c r="Q31" s="130">
        <f t="shared" si="6"/>
        <v>0</v>
      </c>
      <c r="R31" s="130">
        <f t="shared" si="19"/>
        <v>0</v>
      </c>
      <c r="S31" s="130">
        <f t="shared" si="19"/>
        <v>0</v>
      </c>
      <c r="T31" s="130">
        <f t="shared" si="19"/>
        <v>0</v>
      </c>
      <c r="U31" s="130">
        <f t="shared" si="20"/>
        <v>0</v>
      </c>
      <c r="V31" s="130">
        <f t="shared" si="20"/>
        <v>0</v>
      </c>
      <c r="W31" s="130">
        <f t="shared" si="20"/>
        <v>0</v>
      </c>
      <c r="X31" s="130">
        <f t="shared" si="20"/>
        <v>0</v>
      </c>
      <c r="Y31" s="130">
        <f t="shared" si="20"/>
        <v>0</v>
      </c>
      <c r="Z31" s="130">
        <f t="shared" si="20"/>
        <v>0</v>
      </c>
      <c r="AA31" s="130">
        <f t="shared" si="20"/>
        <v>0</v>
      </c>
      <c r="AB31" s="130">
        <f t="shared" si="19"/>
        <v>0</v>
      </c>
      <c r="AC31" s="130">
        <f t="shared" si="19"/>
        <v>0</v>
      </c>
      <c r="AD31" s="130">
        <f t="shared" si="19"/>
        <v>0</v>
      </c>
      <c r="AE31" s="130">
        <f t="shared" si="19"/>
        <v>0</v>
      </c>
      <c r="AF31" s="130">
        <f t="shared" si="19"/>
        <v>0</v>
      </c>
    </row>
    <row r="32" spans="1:32" ht="33" customHeight="1">
      <c r="A32" s="129" t="s">
        <v>213</v>
      </c>
      <c r="B32" s="129" t="s">
        <v>204</v>
      </c>
      <c r="C32" s="129" t="s">
        <v>203</v>
      </c>
      <c r="D32" s="129" t="s">
        <v>201</v>
      </c>
      <c r="E32" s="129" t="s">
        <v>233</v>
      </c>
      <c r="F32" s="130">
        <f t="shared" si="3"/>
        <v>50.61</v>
      </c>
      <c r="G32" s="130">
        <f t="shared" si="4"/>
        <v>50.61</v>
      </c>
      <c r="H32" s="130"/>
      <c r="I32" s="130"/>
      <c r="J32" s="130"/>
      <c r="K32" s="130"/>
      <c r="L32" s="130"/>
      <c r="M32" s="130"/>
      <c r="N32" s="130"/>
      <c r="O32" s="130">
        <v>50.61</v>
      </c>
      <c r="P32" s="130"/>
      <c r="Q32" s="130">
        <f t="shared" si="6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</row>
  </sheetData>
  <sheetProtection/>
  <mergeCells count="36">
    <mergeCell ref="A1:D1"/>
    <mergeCell ref="F1:I1"/>
    <mergeCell ref="A3:AF3"/>
    <mergeCell ref="A5:E5"/>
    <mergeCell ref="G5:P5"/>
    <mergeCell ref="Q5:AB5"/>
    <mergeCell ref="AC5:AF5"/>
    <mergeCell ref="D6:D7"/>
    <mergeCell ref="E6:E7"/>
    <mergeCell ref="F5:F7"/>
    <mergeCell ref="G6:G7"/>
    <mergeCell ref="S6:S7"/>
    <mergeCell ref="T6:T7"/>
    <mergeCell ref="H6:H7"/>
    <mergeCell ref="I6:I7"/>
    <mergeCell ref="J6:J7"/>
    <mergeCell ref="P6:P7"/>
    <mergeCell ref="AF6:AF7"/>
    <mergeCell ref="AB6:AB7"/>
    <mergeCell ref="AC6:AC7"/>
    <mergeCell ref="AD6:AD7"/>
    <mergeCell ref="AE6:AE7"/>
    <mergeCell ref="Y6:Y7"/>
    <mergeCell ref="Z6:Z7"/>
    <mergeCell ref="AA6:AA7"/>
    <mergeCell ref="K6:K7"/>
    <mergeCell ref="L6:L7"/>
    <mergeCell ref="M6:M7"/>
    <mergeCell ref="N6:N7"/>
    <mergeCell ref="O6:O7"/>
    <mergeCell ref="Q6:Q7"/>
    <mergeCell ref="R6:R7"/>
    <mergeCell ref="U6:U7"/>
    <mergeCell ref="V6:V7"/>
    <mergeCell ref="W6:W7"/>
    <mergeCell ref="X6:X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D8" sqref="D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7.50390625" style="1" bestFit="1" customWidth="1"/>
    <col min="9" max="16384" width="6.875" style="1" customWidth="1"/>
  </cols>
  <sheetData>
    <row r="1" spans="1:3" ht="24" customHeight="1">
      <c r="A1" s="157" t="s">
        <v>100</v>
      </c>
      <c r="B1" s="157"/>
      <c r="C1" s="157"/>
    </row>
    <row r="2" spans="1:8" ht="19.5" customHeight="1">
      <c r="A2" s="57"/>
      <c r="B2" s="57"/>
      <c r="C2" s="57"/>
      <c r="D2" s="58"/>
      <c r="E2" s="57"/>
      <c r="F2" s="57"/>
      <c r="G2" s="59" t="s">
        <v>101</v>
      </c>
      <c r="H2" s="76"/>
    </row>
    <row r="3" spans="1:8" ht="25.5" customHeight="1">
      <c r="A3" s="81" t="s">
        <v>102</v>
      </c>
      <c r="B3" s="82"/>
      <c r="C3" s="82"/>
      <c r="D3" s="82"/>
      <c r="E3" s="82"/>
      <c r="F3" s="82"/>
      <c r="G3" s="82"/>
      <c r="H3" s="76"/>
    </row>
    <row r="4" spans="1:8" ht="19.5" customHeight="1">
      <c r="A4" s="30"/>
      <c r="B4" s="30"/>
      <c r="C4" s="30"/>
      <c r="D4" s="30"/>
      <c r="E4" s="60"/>
      <c r="F4" s="60"/>
      <c r="G4" s="32" t="s">
        <v>4</v>
      </c>
      <c r="H4" s="76"/>
    </row>
    <row r="5" spans="1:8" ht="19.5" customHeight="1">
      <c r="A5" s="83" t="s">
        <v>103</v>
      </c>
      <c r="B5" s="83"/>
      <c r="C5" s="84"/>
      <c r="D5" s="84"/>
      <c r="E5" s="142" t="s">
        <v>55</v>
      </c>
      <c r="F5" s="142"/>
      <c r="G5" s="142"/>
      <c r="H5" s="76"/>
    </row>
    <row r="6" spans="1:8" ht="19.5" customHeight="1">
      <c r="A6" s="33" t="s">
        <v>39</v>
      </c>
      <c r="B6" s="85"/>
      <c r="C6" s="164" t="s">
        <v>40</v>
      </c>
      <c r="D6" s="166" t="s">
        <v>104</v>
      </c>
      <c r="E6" s="142" t="s">
        <v>29</v>
      </c>
      <c r="F6" s="151" t="s">
        <v>105</v>
      </c>
      <c r="G6" s="168" t="s">
        <v>106</v>
      </c>
      <c r="H6" s="76"/>
    </row>
    <row r="7" spans="1:8" ht="33.75" customHeight="1">
      <c r="A7" s="40" t="s">
        <v>49</v>
      </c>
      <c r="B7" s="41" t="s">
        <v>50</v>
      </c>
      <c r="C7" s="165"/>
      <c r="D7" s="167"/>
      <c r="E7" s="142"/>
      <c r="F7" s="151"/>
      <c r="G7" s="168"/>
      <c r="H7" s="76"/>
    </row>
    <row r="8" spans="1:8" ht="21.75" customHeight="1">
      <c r="A8" s="42"/>
      <c r="B8" s="66"/>
      <c r="C8" s="86"/>
      <c r="D8" s="42" t="s">
        <v>29</v>
      </c>
      <c r="E8" s="43">
        <f>+E9</f>
        <v>733.7299999999999</v>
      </c>
      <c r="F8" s="43">
        <f>+F9</f>
        <v>689.9499999999999</v>
      </c>
      <c r="G8" s="43">
        <f>+G9</f>
        <v>43.77999999999999</v>
      </c>
      <c r="H8" s="77"/>
    </row>
    <row r="9" spans="1:8" ht="21.75" customHeight="1">
      <c r="A9" s="42"/>
      <c r="B9" s="66"/>
      <c r="C9" s="86"/>
      <c r="D9" s="42" t="s">
        <v>195</v>
      </c>
      <c r="E9" s="43">
        <f>+F9+G9</f>
        <v>733.7299999999999</v>
      </c>
      <c r="F9" s="43">
        <f>+F10+F12+F16+F18</f>
        <v>689.9499999999999</v>
      </c>
      <c r="G9" s="43">
        <f>+G10+G12+G16+G18</f>
        <v>43.77999999999999</v>
      </c>
      <c r="H9" s="134"/>
    </row>
    <row r="10" spans="1:7" ht="21.75" customHeight="1">
      <c r="A10" s="42">
        <v>210</v>
      </c>
      <c r="B10" s="66"/>
      <c r="C10" s="86"/>
      <c r="D10" s="42" t="s">
        <v>70</v>
      </c>
      <c r="E10" s="43">
        <f aca="true" t="shared" si="0" ref="E10:E19">+F10+G10</f>
        <v>252.06</v>
      </c>
      <c r="F10" s="43">
        <v>239.79</v>
      </c>
      <c r="G10" s="43">
        <v>12.27</v>
      </c>
    </row>
    <row r="11" spans="1:7" ht="21.75" customHeight="1">
      <c r="A11" s="42">
        <v>210</v>
      </c>
      <c r="B11" s="66">
        <v>10</v>
      </c>
      <c r="C11" s="86" t="s">
        <v>201</v>
      </c>
      <c r="D11" s="42" t="s">
        <v>214</v>
      </c>
      <c r="E11" s="43">
        <f t="shared" si="0"/>
        <v>252.06</v>
      </c>
      <c r="F11" s="43">
        <v>239.79</v>
      </c>
      <c r="G11" s="43">
        <v>12.27</v>
      </c>
    </row>
    <row r="12" spans="1:7" ht="21.75" customHeight="1">
      <c r="A12" s="42">
        <v>208</v>
      </c>
      <c r="B12" s="66"/>
      <c r="C12" s="86"/>
      <c r="D12" s="42" t="s">
        <v>75</v>
      </c>
      <c r="E12" s="43">
        <f t="shared" si="0"/>
        <v>408.00999999999993</v>
      </c>
      <c r="F12" s="43">
        <f>+F13+F14+F15</f>
        <v>376.49999999999994</v>
      </c>
      <c r="G12" s="43">
        <f>+G13+G14+G15</f>
        <v>31.50999999999999</v>
      </c>
    </row>
    <row r="13" spans="1:7" ht="21.75" customHeight="1">
      <c r="A13" s="42">
        <v>208</v>
      </c>
      <c r="B13" s="66" t="s">
        <v>203</v>
      </c>
      <c r="C13" s="86" t="s">
        <v>201</v>
      </c>
      <c r="D13" s="42" t="s">
        <v>216</v>
      </c>
      <c r="E13" s="43">
        <f t="shared" si="0"/>
        <v>270.29999999999995</v>
      </c>
      <c r="F13" s="43">
        <v>238.79</v>
      </c>
      <c r="G13" s="43">
        <f>133.51-102</f>
        <v>31.50999999999999</v>
      </c>
    </row>
    <row r="14" spans="1:7" ht="21.75" customHeight="1">
      <c r="A14" s="42">
        <v>208</v>
      </c>
      <c r="B14" s="66" t="s">
        <v>206</v>
      </c>
      <c r="C14" s="86" t="s">
        <v>201</v>
      </c>
      <c r="D14" s="42" t="s">
        <v>220</v>
      </c>
      <c r="E14" s="43">
        <f t="shared" si="0"/>
        <v>136</v>
      </c>
      <c r="F14" s="43">
        <v>136</v>
      </c>
      <c r="G14" s="43"/>
    </row>
    <row r="15" spans="1:7" ht="29.25" customHeight="1">
      <c r="A15" s="42" t="s">
        <v>202</v>
      </c>
      <c r="B15" s="66" t="s">
        <v>209</v>
      </c>
      <c r="C15" s="86" t="s">
        <v>201</v>
      </c>
      <c r="D15" s="42" t="s">
        <v>210</v>
      </c>
      <c r="E15" s="43">
        <f t="shared" si="0"/>
        <v>1.71</v>
      </c>
      <c r="F15" s="43">
        <v>1.71</v>
      </c>
      <c r="G15" s="43">
        <v>0</v>
      </c>
    </row>
    <row r="16" spans="1:7" ht="21.75" customHeight="1">
      <c r="A16" s="42" t="s">
        <v>211</v>
      </c>
      <c r="B16" s="66"/>
      <c r="C16" s="86"/>
      <c r="D16" s="42" t="s">
        <v>226</v>
      </c>
      <c r="E16" s="43">
        <f t="shared" si="0"/>
        <v>23.05</v>
      </c>
      <c r="F16" s="43">
        <v>23.05</v>
      </c>
      <c r="G16" s="43">
        <v>0</v>
      </c>
    </row>
    <row r="17" spans="1:7" ht="21.75" customHeight="1">
      <c r="A17" s="42" t="s">
        <v>211</v>
      </c>
      <c r="B17" s="66" t="s">
        <v>212</v>
      </c>
      <c r="C17" s="86" t="s">
        <v>201</v>
      </c>
      <c r="D17" s="42" t="s">
        <v>227</v>
      </c>
      <c r="E17" s="43">
        <f t="shared" si="0"/>
        <v>23.05</v>
      </c>
      <c r="F17" s="43">
        <v>23.05</v>
      </c>
      <c r="G17" s="43">
        <v>0</v>
      </c>
    </row>
    <row r="18" spans="1:7" ht="21.75" customHeight="1">
      <c r="A18" s="42" t="s">
        <v>213</v>
      </c>
      <c r="B18" s="66"/>
      <c r="C18" s="86"/>
      <c r="D18" s="42" t="s">
        <v>231</v>
      </c>
      <c r="E18" s="43">
        <f t="shared" si="0"/>
        <v>50.61</v>
      </c>
      <c r="F18" s="43">
        <v>50.61</v>
      </c>
      <c r="G18" s="43">
        <v>0</v>
      </c>
    </row>
    <row r="19" spans="1:7" ht="21.75" customHeight="1">
      <c r="A19" s="42" t="s">
        <v>213</v>
      </c>
      <c r="B19" s="66" t="s">
        <v>204</v>
      </c>
      <c r="C19" s="86" t="s">
        <v>201</v>
      </c>
      <c r="D19" s="42" t="s">
        <v>232</v>
      </c>
      <c r="E19" s="43">
        <f t="shared" si="0"/>
        <v>50.61</v>
      </c>
      <c r="F19" s="43">
        <v>50.61</v>
      </c>
      <c r="G19" s="43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9"/>
  <sheetViews>
    <sheetView workbookViewId="0" topLeftCell="A1">
      <selection activeCell="E8" sqref="E8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2" width="8.00390625" style="1" customWidth="1"/>
    <col min="243" max="16384" width="6.875" style="1" customWidth="1"/>
  </cols>
  <sheetData>
    <row r="1" spans="1:3" ht="25.5" customHeight="1">
      <c r="A1" s="169" t="s">
        <v>107</v>
      </c>
      <c r="B1" s="169"/>
      <c r="C1" s="169"/>
    </row>
    <row r="2" spans="1:242" ht="19.5" customHeight="1">
      <c r="A2" s="27"/>
      <c r="B2" s="28"/>
      <c r="C2" s="28"/>
      <c r="D2" s="28"/>
      <c r="E2" s="28"/>
      <c r="F2" s="29" t="s">
        <v>108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</row>
    <row r="3" spans="1:242" ht="19.5" customHeight="1">
      <c r="A3" s="141" t="s">
        <v>109</v>
      </c>
      <c r="B3" s="141"/>
      <c r="C3" s="141"/>
      <c r="D3" s="141"/>
      <c r="E3" s="141"/>
      <c r="F3" s="141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</row>
    <row r="4" spans="1:242" ht="19.5" customHeight="1">
      <c r="A4" s="30"/>
      <c r="B4" s="30"/>
      <c r="C4" s="30"/>
      <c r="D4" s="30"/>
      <c r="E4" s="30"/>
      <c r="F4" s="32" t="s">
        <v>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</row>
    <row r="5" spans="1:242" ht="19.5" customHeight="1">
      <c r="A5" s="36" t="s">
        <v>39</v>
      </c>
      <c r="B5" s="37"/>
      <c r="C5" s="37"/>
      <c r="D5" s="168" t="s">
        <v>40</v>
      </c>
      <c r="E5" s="142" t="s">
        <v>110</v>
      </c>
      <c r="F5" s="151" t="s">
        <v>42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</row>
    <row r="6" spans="1:242" ht="19.5" customHeight="1">
      <c r="A6" s="132" t="s">
        <v>49</v>
      </c>
      <c r="B6" s="133" t="s">
        <v>50</v>
      </c>
      <c r="C6" s="133" t="s">
        <v>51</v>
      </c>
      <c r="D6" s="168"/>
      <c r="E6" s="142"/>
      <c r="F6" s="151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</row>
    <row r="7" spans="1:242" ht="21" customHeight="1">
      <c r="A7" s="66"/>
      <c r="B7" s="66"/>
      <c r="C7" s="66"/>
      <c r="D7" s="66"/>
      <c r="E7" s="43" t="s">
        <v>29</v>
      </c>
      <c r="F7" s="43">
        <f>+F8</f>
        <v>123.75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</row>
    <row r="8" spans="1:6" ht="21" customHeight="1">
      <c r="A8" s="66"/>
      <c r="B8" s="66"/>
      <c r="C8" s="66"/>
      <c r="D8" s="66"/>
      <c r="E8" s="43" t="s">
        <v>195</v>
      </c>
      <c r="F8" s="43">
        <f>+F9+F13</f>
        <v>123.75</v>
      </c>
    </row>
    <row r="9" spans="1:6" ht="21" customHeight="1">
      <c r="A9" s="66">
        <v>208</v>
      </c>
      <c r="B9" s="66"/>
      <c r="C9" s="66"/>
      <c r="D9" s="66"/>
      <c r="E9" s="43" t="s">
        <v>75</v>
      </c>
      <c r="F9" s="43">
        <f>+F10</f>
        <v>102</v>
      </c>
    </row>
    <row r="10" spans="1:6" ht="21" customHeight="1">
      <c r="A10" s="66">
        <v>208</v>
      </c>
      <c r="B10" s="66" t="s">
        <v>203</v>
      </c>
      <c r="C10" s="66"/>
      <c r="D10" s="66"/>
      <c r="E10" s="43" t="s">
        <v>216</v>
      </c>
      <c r="F10" s="43">
        <f>+F11+F12</f>
        <v>102</v>
      </c>
    </row>
    <row r="11" spans="1:6" ht="21" customHeight="1">
      <c r="A11" s="66">
        <v>208</v>
      </c>
      <c r="B11" s="66" t="s">
        <v>203</v>
      </c>
      <c r="C11" s="66" t="s">
        <v>243</v>
      </c>
      <c r="D11" s="66" t="s">
        <v>201</v>
      </c>
      <c r="E11" s="43" t="s">
        <v>269</v>
      </c>
      <c r="F11" s="43">
        <v>14</v>
      </c>
    </row>
    <row r="12" spans="1:6" ht="21" customHeight="1">
      <c r="A12" s="66">
        <v>208</v>
      </c>
      <c r="B12" s="66" t="s">
        <v>237</v>
      </c>
      <c r="C12" s="66" t="s">
        <v>271</v>
      </c>
      <c r="D12" s="66" t="s">
        <v>201</v>
      </c>
      <c r="E12" s="43" t="s">
        <v>272</v>
      </c>
      <c r="F12" s="43">
        <v>88</v>
      </c>
    </row>
    <row r="13" spans="1:6" ht="21" customHeight="1">
      <c r="A13" s="66" t="s">
        <v>202</v>
      </c>
      <c r="B13" s="66" t="s">
        <v>238</v>
      </c>
      <c r="C13" s="66"/>
      <c r="D13" s="66"/>
      <c r="E13" s="42" t="s">
        <v>220</v>
      </c>
      <c r="F13" s="43">
        <f>+F14</f>
        <v>21.75</v>
      </c>
    </row>
    <row r="14" spans="1:6" ht="21" customHeight="1">
      <c r="A14" s="66" t="s">
        <v>236</v>
      </c>
      <c r="B14" s="66" t="s">
        <v>238</v>
      </c>
      <c r="C14" s="66" t="s">
        <v>274</v>
      </c>
      <c r="D14" s="66" t="s">
        <v>201</v>
      </c>
      <c r="E14" s="43" t="s">
        <v>275</v>
      </c>
      <c r="F14" s="43">
        <v>21.75</v>
      </c>
    </row>
    <row r="15" spans="1:6" ht="21" customHeight="1">
      <c r="A15" s="66"/>
      <c r="B15" s="66"/>
      <c r="C15" s="66"/>
      <c r="D15" s="66"/>
      <c r="E15" s="43"/>
      <c r="F15" s="43"/>
    </row>
    <row r="16" spans="1:6" ht="21" customHeight="1">
      <c r="A16" s="66"/>
      <c r="B16" s="66"/>
      <c r="C16" s="66"/>
      <c r="D16" s="66"/>
      <c r="E16" s="43"/>
      <c r="F16" s="43"/>
    </row>
    <row r="17" spans="1:6" ht="21" customHeight="1">
      <c r="A17" s="66"/>
      <c r="B17" s="66"/>
      <c r="C17" s="66"/>
      <c r="D17" s="66"/>
      <c r="E17" s="43"/>
      <c r="F17" s="43"/>
    </row>
    <row r="18" spans="1:6" ht="21" customHeight="1">
      <c r="A18" s="66"/>
      <c r="B18" s="66"/>
      <c r="C18" s="66"/>
      <c r="D18" s="66"/>
      <c r="E18" s="66"/>
      <c r="F18" s="43"/>
    </row>
    <row r="19" spans="1:6" ht="21" customHeight="1">
      <c r="A19" s="66"/>
      <c r="B19" s="66"/>
      <c r="C19" s="66"/>
      <c r="D19" s="66"/>
      <c r="E19" s="66"/>
      <c r="F19" s="43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G9" sqref="G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8" t="s">
        <v>111</v>
      </c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112</v>
      </c>
      <c r="I2" s="76"/>
    </row>
    <row r="3" spans="1:9" ht="25.5" customHeight="1">
      <c r="A3" s="141" t="s">
        <v>113</v>
      </c>
      <c r="B3" s="141"/>
      <c r="C3" s="141"/>
      <c r="D3" s="141"/>
      <c r="E3" s="141"/>
      <c r="F3" s="141"/>
      <c r="G3" s="141"/>
      <c r="H3" s="141"/>
      <c r="I3" s="76"/>
    </row>
    <row r="4" spans="1:9" ht="19.5" customHeight="1">
      <c r="A4" s="31"/>
      <c r="B4" s="60"/>
      <c r="C4" s="60"/>
      <c r="D4" s="60"/>
      <c r="E4" s="60"/>
      <c r="F4" s="60"/>
      <c r="G4" s="60"/>
      <c r="H4" s="32" t="s">
        <v>4</v>
      </c>
      <c r="I4" s="76"/>
    </row>
    <row r="5" spans="1:9" ht="19.5" customHeight="1">
      <c r="A5" s="149" t="s">
        <v>114</v>
      </c>
      <c r="B5" s="149" t="s">
        <v>115</v>
      </c>
      <c r="C5" s="151" t="s">
        <v>116</v>
      </c>
      <c r="D5" s="151"/>
      <c r="E5" s="151"/>
      <c r="F5" s="151"/>
      <c r="G5" s="151"/>
      <c r="H5" s="151"/>
      <c r="I5" s="76"/>
    </row>
    <row r="6" spans="1:9" ht="19.5" customHeight="1">
      <c r="A6" s="149"/>
      <c r="B6" s="149"/>
      <c r="C6" s="170" t="s">
        <v>29</v>
      </c>
      <c r="D6" s="172" t="s">
        <v>117</v>
      </c>
      <c r="E6" s="61" t="s">
        <v>118</v>
      </c>
      <c r="F6" s="62"/>
      <c r="G6" s="62"/>
      <c r="H6" s="173" t="s">
        <v>119</v>
      </c>
      <c r="I6" s="76"/>
    </row>
    <row r="7" spans="1:9" ht="33.75" customHeight="1">
      <c r="A7" s="150"/>
      <c r="B7" s="150"/>
      <c r="C7" s="171"/>
      <c r="D7" s="143"/>
      <c r="E7" s="63" t="s">
        <v>44</v>
      </c>
      <c r="F7" s="64" t="s">
        <v>120</v>
      </c>
      <c r="G7" s="65" t="s">
        <v>121</v>
      </c>
      <c r="H7" s="174"/>
      <c r="I7" s="76"/>
    </row>
    <row r="8" spans="1:9" ht="19.5" customHeight="1">
      <c r="A8" s="42" t="s">
        <v>201</v>
      </c>
      <c r="B8" s="66" t="s">
        <v>195</v>
      </c>
      <c r="C8" s="44">
        <f>+H8</f>
        <v>1.1</v>
      </c>
      <c r="D8" s="79">
        <v>0</v>
      </c>
      <c r="E8" s="79">
        <v>0</v>
      </c>
      <c r="F8" s="79">
        <v>0</v>
      </c>
      <c r="G8" s="43">
        <v>0</v>
      </c>
      <c r="H8" s="80">
        <v>1.1</v>
      </c>
      <c r="I8" s="77"/>
    </row>
    <row r="9" spans="1:9" ht="19.5" customHeight="1">
      <c r="A9" s="67"/>
      <c r="B9" s="67"/>
      <c r="C9" s="67"/>
      <c r="D9" s="67"/>
      <c r="E9" s="68"/>
      <c r="F9" s="70"/>
      <c r="G9" s="70"/>
      <c r="H9" s="69"/>
      <c r="I9" s="74"/>
    </row>
    <row r="10" spans="1:9" ht="19.5" customHeight="1">
      <c r="A10" s="67"/>
      <c r="B10" s="67"/>
      <c r="C10" s="67"/>
      <c r="D10" s="67"/>
      <c r="E10" s="71"/>
      <c r="F10" s="67"/>
      <c r="G10" s="67"/>
      <c r="H10" s="69"/>
      <c r="I10" s="74"/>
    </row>
    <row r="11" spans="1:9" ht="19.5" customHeight="1">
      <c r="A11" s="67"/>
      <c r="B11" s="67"/>
      <c r="C11" s="67"/>
      <c r="D11" s="67"/>
      <c r="E11" s="71"/>
      <c r="F11" s="67"/>
      <c r="G11" s="67"/>
      <c r="H11" s="69"/>
      <c r="I11" s="74"/>
    </row>
    <row r="12" spans="1:9" ht="19.5" customHeight="1">
      <c r="A12" s="67"/>
      <c r="B12" s="67"/>
      <c r="C12" s="67"/>
      <c r="D12" s="67"/>
      <c r="E12" s="68"/>
      <c r="F12" s="67"/>
      <c r="G12" s="67"/>
      <c r="H12" s="69"/>
      <c r="I12" s="74"/>
    </row>
    <row r="13" spans="1:9" ht="19.5" customHeight="1">
      <c r="A13" s="67"/>
      <c r="B13" s="67"/>
      <c r="C13" s="67"/>
      <c r="D13" s="67"/>
      <c r="E13" s="68"/>
      <c r="F13" s="67"/>
      <c r="G13" s="67"/>
      <c r="H13" s="69"/>
      <c r="I13" s="74"/>
    </row>
    <row r="14" spans="1:9" ht="19.5" customHeight="1">
      <c r="A14" s="67"/>
      <c r="B14" s="67"/>
      <c r="C14" s="67"/>
      <c r="D14" s="67"/>
      <c r="E14" s="71"/>
      <c r="F14" s="67"/>
      <c r="G14" s="67"/>
      <c r="H14" s="69"/>
      <c r="I14" s="74"/>
    </row>
    <row r="15" spans="1:9" ht="19.5" customHeight="1">
      <c r="A15" s="67"/>
      <c r="B15" s="67"/>
      <c r="C15" s="67"/>
      <c r="D15" s="67"/>
      <c r="E15" s="71"/>
      <c r="F15" s="67"/>
      <c r="G15" s="67"/>
      <c r="H15" s="69"/>
      <c r="I15" s="74"/>
    </row>
    <row r="16" spans="1:9" ht="19.5" customHeight="1">
      <c r="A16" s="67"/>
      <c r="B16" s="67"/>
      <c r="C16" s="67"/>
      <c r="D16" s="67"/>
      <c r="E16" s="68"/>
      <c r="F16" s="67"/>
      <c r="G16" s="67"/>
      <c r="H16" s="69"/>
      <c r="I16" s="74"/>
    </row>
    <row r="17" spans="1:9" ht="19.5" customHeight="1">
      <c r="A17" s="67"/>
      <c r="B17" s="67"/>
      <c r="C17" s="67"/>
      <c r="D17" s="67"/>
      <c r="E17" s="68"/>
      <c r="F17" s="67"/>
      <c r="G17" s="67"/>
      <c r="H17" s="69"/>
      <c r="I17" s="74"/>
    </row>
    <row r="18" spans="1:9" ht="19.5" customHeight="1">
      <c r="A18" s="67"/>
      <c r="B18" s="67"/>
      <c r="C18" s="67"/>
      <c r="D18" s="67"/>
      <c r="E18" s="72"/>
      <c r="F18" s="67"/>
      <c r="G18" s="67"/>
      <c r="H18" s="69"/>
      <c r="I18" s="74"/>
    </row>
    <row r="19" spans="1:9" ht="19.5" customHeight="1">
      <c r="A19" s="67"/>
      <c r="B19" s="67"/>
      <c r="C19" s="67"/>
      <c r="D19" s="67"/>
      <c r="E19" s="71"/>
      <c r="F19" s="67"/>
      <c r="G19" s="67"/>
      <c r="H19" s="69"/>
      <c r="I19" s="74"/>
    </row>
    <row r="20" spans="1:9" ht="19.5" customHeight="1">
      <c r="A20" s="71"/>
      <c r="B20" s="71"/>
      <c r="C20" s="71"/>
      <c r="D20" s="71"/>
      <c r="E20" s="71"/>
      <c r="F20" s="67"/>
      <c r="G20" s="67"/>
      <c r="H20" s="69"/>
      <c r="I20" s="74"/>
    </row>
    <row r="21" spans="1:9" ht="19.5" customHeight="1">
      <c r="A21" s="69"/>
      <c r="B21" s="69"/>
      <c r="C21" s="69"/>
      <c r="D21" s="69"/>
      <c r="E21" s="73"/>
      <c r="F21" s="69"/>
      <c r="G21" s="69"/>
      <c r="H21" s="69"/>
      <c r="I21" s="74"/>
    </row>
    <row r="22" spans="1:9" ht="19.5" customHeight="1">
      <c r="A22" s="69"/>
      <c r="B22" s="69"/>
      <c r="C22" s="69"/>
      <c r="D22" s="69"/>
      <c r="E22" s="73"/>
      <c r="F22" s="69"/>
      <c r="G22" s="69"/>
      <c r="H22" s="69"/>
      <c r="I22" s="74"/>
    </row>
    <row r="23" spans="1:9" ht="19.5" customHeight="1">
      <c r="A23" s="69"/>
      <c r="B23" s="69"/>
      <c r="C23" s="69"/>
      <c r="D23" s="69"/>
      <c r="E23" s="73"/>
      <c r="F23" s="69"/>
      <c r="G23" s="69"/>
      <c r="H23" s="69"/>
      <c r="I23" s="74"/>
    </row>
    <row r="24" spans="1:9" ht="19.5" customHeight="1">
      <c r="A24" s="69"/>
      <c r="B24" s="69"/>
      <c r="C24" s="69"/>
      <c r="D24" s="69"/>
      <c r="E24" s="73"/>
      <c r="F24" s="69"/>
      <c r="G24" s="69"/>
      <c r="H24" s="69"/>
      <c r="I24" s="74"/>
    </row>
    <row r="25" spans="1:9" ht="19.5" customHeight="1">
      <c r="A25" s="69"/>
      <c r="B25" s="69"/>
      <c r="C25" s="69"/>
      <c r="D25" s="69"/>
      <c r="E25" s="73"/>
      <c r="F25" s="69"/>
      <c r="G25" s="69"/>
      <c r="H25" s="69"/>
      <c r="I25" s="74"/>
    </row>
    <row r="26" spans="1:9" ht="19.5" customHeight="1">
      <c r="A26" s="69"/>
      <c r="B26" s="69"/>
      <c r="C26" s="69"/>
      <c r="D26" s="69"/>
      <c r="E26" s="73"/>
      <c r="F26" s="69"/>
      <c r="G26" s="69"/>
      <c r="H26" s="69"/>
      <c r="I26" s="74"/>
    </row>
    <row r="27" spans="1:9" ht="19.5" customHeight="1">
      <c r="A27" s="69"/>
      <c r="B27" s="69"/>
      <c r="C27" s="69"/>
      <c r="D27" s="69"/>
      <c r="E27" s="73"/>
      <c r="F27" s="69"/>
      <c r="G27" s="69"/>
      <c r="H27" s="69"/>
      <c r="I27" s="74"/>
    </row>
    <row r="28" spans="1:9" ht="19.5" customHeight="1">
      <c r="A28" s="69"/>
      <c r="B28" s="69"/>
      <c r="C28" s="69"/>
      <c r="D28" s="69"/>
      <c r="E28" s="73"/>
      <c r="F28" s="69"/>
      <c r="G28" s="69"/>
      <c r="H28" s="69"/>
      <c r="I28" s="74"/>
    </row>
    <row r="29" spans="1:9" ht="19.5" customHeight="1">
      <c r="A29" s="69"/>
      <c r="B29" s="69"/>
      <c r="C29" s="69"/>
      <c r="D29" s="69"/>
      <c r="E29" s="73"/>
      <c r="F29" s="69"/>
      <c r="G29" s="69"/>
      <c r="H29" s="69"/>
      <c r="I29" s="74"/>
    </row>
    <row r="30" spans="1:9" ht="19.5" customHeight="1">
      <c r="A30" s="69"/>
      <c r="B30" s="69"/>
      <c r="C30" s="69"/>
      <c r="D30" s="69"/>
      <c r="E30" s="73"/>
      <c r="F30" s="69"/>
      <c r="G30" s="69"/>
      <c r="H30" s="69"/>
      <c r="I30" s="7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DiGuoLaoBing</cp:lastModifiedBy>
  <cp:lastPrinted>2018-02-07T07:26:42Z</cp:lastPrinted>
  <dcterms:created xsi:type="dcterms:W3CDTF">1996-12-17T01:32:42Z</dcterms:created>
  <dcterms:modified xsi:type="dcterms:W3CDTF">2018-02-08T06:43:09Z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