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3"/>
  </bookViews>
  <sheets>
    <sheet name="封面 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1" sheetId="13" r:id="rId13"/>
    <sheet name="6-2" sheetId="14" r:id="rId14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'3-2'!$A$2:$F$19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  <definedName name="_xlnm.Print_Area" localSheetId="13">#N/A</definedName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<sst xmlns="http://schemas.openxmlformats.org/spreadsheetml/2006/main" count="1155" uniqueCount="307">
  <si>
    <t>2018年部门预算批复表</t>
  </si>
  <si>
    <t>罗江区住房和城乡建设局机关</t>
  </si>
  <si>
    <t>罗江区建设质量监督站</t>
  </si>
  <si>
    <t>罗江区建设监察大队</t>
  </si>
  <si>
    <t>罗江区房地产管理所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</si>
  <si>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</si>
  <si>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</si>
  <si>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</si>
  <si>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</si>
  <si>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</si>
  <si>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</si>
  <si>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</si>
  <si>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</si>
  <si>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</si>
  <si>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五、教育支出</t>
  </si>
  <si>
    <t>二、政府性基金预算拨款收入</t>
  </si>
  <si>
    <t>六、社会保障和就业</t>
  </si>
  <si>
    <t>三、国有资本经营预算拨款收入</t>
  </si>
  <si>
    <t>七、医疗卫生</t>
  </si>
  <si>
    <t>四、事业收入</t>
  </si>
  <si>
    <t>九、城乡社区事务</t>
  </si>
  <si>
    <t>五、事业单位经营收入</t>
  </si>
  <si>
    <t>十八、住房保障支出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</si>
  <si>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</si>
  <si>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</si>
  <si>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</si>
  <si>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</si>
  <si>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</si>
  <si>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</si>
  <si>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</si>
  <si>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</si>
  <si>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</si>
  <si>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</si>
  <si>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</si>
  <si>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</si>
  <si>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</si>
  <si>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</si>
  <si>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</si>
  <si>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</si>
  <si>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</si>
  <si>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</si>
  <si>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</si>
  <si>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</si>
  <si>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</si>
  <si>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</si>
  <si>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</si>
  <si>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</si>
  <si>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</si>
  <si>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</si>
  <si>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</si>
  <si>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</si>
  <si>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</si>
  <si>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</si>
  <si>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</si>
  <si>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</si>
  <si>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</si>
  <si>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</si>
  <si>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</si>
  <si>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</si>
  <si>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</si>
  <si>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</si>
  <si>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</si>
  <si>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</si>
  <si>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教育支出</t>
  </si>
  <si>
    <t>08</t>
  </si>
  <si>
    <t>进修及培训</t>
  </si>
  <si>
    <t>03</t>
  </si>
  <si>
    <t>329</t>
  </si>
  <si>
    <t>培训支出</t>
  </si>
  <si>
    <t>208</t>
  </si>
  <si>
    <t>社会保障和就业支出</t>
  </si>
  <si>
    <t>05</t>
  </si>
  <si>
    <t>行政事业单位离退休</t>
  </si>
  <si>
    <t>机关事业单位基本养老保险缴费支出</t>
  </si>
  <si>
    <t>06</t>
  </si>
  <si>
    <t>机关事业单位职业年金缴费支出</t>
  </si>
  <si>
    <t>99</t>
  </si>
  <si>
    <t xml:space="preserve">    其他行政事业单位离退休支出</t>
  </si>
  <si>
    <t>其他社会保障和就业支出</t>
  </si>
  <si>
    <t>01</t>
  </si>
  <si>
    <t>210</t>
  </si>
  <si>
    <t>医疗卫生与计划生育支出</t>
  </si>
  <si>
    <t>11</t>
  </si>
  <si>
    <t>行政事业单位医疗</t>
  </si>
  <si>
    <t>行政单位医疗</t>
  </si>
  <si>
    <t>02</t>
  </si>
  <si>
    <t>事业单位医疗</t>
  </si>
  <si>
    <t>09</t>
  </si>
  <si>
    <t>其他行政事业单位医疗支出</t>
  </si>
  <si>
    <t>212</t>
  </si>
  <si>
    <t>城乡社区事务支出</t>
  </si>
  <si>
    <t>城乡社区管理事务</t>
  </si>
  <si>
    <t>行政运行</t>
  </si>
  <si>
    <t>一般行政管理事务</t>
  </si>
  <si>
    <t>工程建设管理</t>
  </si>
  <si>
    <t>其他城乡社区管理事务支出</t>
  </si>
  <si>
    <t>建设市场管理与监督</t>
  </si>
  <si>
    <t>国有土地使用权出让收入及对应专项债务收入安排的支出</t>
  </si>
  <si>
    <t>其他国有土地使用权出让收入安排的支出</t>
  </si>
  <si>
    <t>221</t>
  </si>
  <si>
    <t>住房保障支出</t>
  </si>
  <si>
    <t>保障性安居工程支出</t>
  </si>
  <si>
    <t>棚户区改造</t>
  </si>
  <si>
    <t xml:space="preserve">  住房改革支出</t>
  </si>
  <si>
    <t xml:space="preserve">    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</si>
  <si>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</si>
  <si>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</si>
  <si>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</si>
  <si>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</si>
  <si>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</si>
  <si>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</si>
  <si>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</si>
  <si>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</si>
  <si>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</si>
  <si>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</si>
  <si>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</si>
  <si>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</si>
  <si>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</si>
  <si>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</si>
  <si>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</si>
  <si>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</si>
  <si>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</si>
  <si>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</si>
  <si>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</si>
  <si>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>社会保障和就业</t>
  </si>
  <si>
    <t xml:space="preserve">  国有资本经营预算拨款收入</t>
  </si>
  <si>
    <t>医疗卫生</t>
  </si>
  <si>
    <t>二、上年结转</t>
  </si>
  <si>
    <t>城乡社区事务</t>
  </si>
  <si>
    <t xml:space="preserve">  上年财政拨款资金结转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</si>
  <si>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</si>
  <si>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</si>
  <si>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</si>
  <si>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</si>
  <si>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</si>
  <si>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</si>
  <si>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</si>
  <si>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</si>
  <si>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</si>
  <si>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</si>
  <si>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</si>
  <si>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</si>
  <si>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</si>
  <si>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</si>
  <si>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 xml:space="preserve">科目名称  </t>
  </si>
  <si>
    <t>基本工资</t>
  </si>
  <si>
    <t>津贴补贴</t>
  </si>
  <si>
    <t>奖金</t>
  </si>
  <si>
    <t>机关事业单位基本养老</t>
  </si>
  <si>
    <t>职业年金缴费</t>
  </si>
  <si>
    <t>职工基本医疗保险缴费</t>
  </si>
  <si>
    <t>社会保障缴费</t>
  </si>
  <si>
    <t>其他工资和福利支出</t>
  </si>
  <si>
    <t>办公费</t>
  </si>
  <si>
    <t>水费</t>
  </si>
  <si>
    <t>电费</t>
  </si>
  <si>
    <t>邮电费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</si>
  <si>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</si>
  <si>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</si>
  <si>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</si>
  <si>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</si>
  <si>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</si>
  <si>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</si>
  <si>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</si>
  <si>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</si>
  <si>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</si>
  <si>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其他交通运行维护</t>
  </si>
  <si>
    <t>公务用车运行费</t>
  </si>
  <si>
    <t>其他商品服务支出</t>
  </si>
  <si>
    <t>生活补助</t>
  </si>
  <si>
    <t>独生子女费</t>
  </si>
  <si>
    <t>公积金</t>
  </si>
  <si>
    <t>对企事业补助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</si>
  <si>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</si>
  <si>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</si>
  <si>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</si>
  <si>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</si>
  <si>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</si>
  <si>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</si>
  <si>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</si>
  <si>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</si>
  <si>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</si>
  <si>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</si>
  <si>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</si>
  <si>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</si>
  <si>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</si>
  <si>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</si>
  <si>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</si>
  <si>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</si>
  <si>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</si>
  <si>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</si>
  <si>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</si>
  <si>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</si>
  <si>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</si>
  <si>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</si>
  <si>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 xml:space="preserve">  城乡社区事务支出</t>
  </si>
  <si>
    <t xml:space="preserve">    城乡社区管理事务</t>
  </si>
  <si>
    <t xml:space="preserve">      一般行政管理事务</t>
  </si>
  <si>
    <t xml:space="preserve">      其他城乡社区管理事务支出</t>
  </si>
  <si>
    <t xml:space="preserve">    建设市场管理与监督</t>
  </si>
  <si>
    <t xml:space="preserve">      建设市场管理与监督</t>
  </si>
  <si>
    <t xml:space="preserve">  住房保障支出</t>
  </si>
  <si>
    <t xml:space="preserve">    保障性安居工程支出</t>
  </si>
  <si>
    <t xml:space="preserve">      棚户区改造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</si>
  <si>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</si>
  <si>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</si>
  <si>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</si>
  <si>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</si>
  <si>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</si>
  <si>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</si>
  <si>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</si>
  <si>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</si>
  <si>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</si>
  <si>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329301</t>
  </si>
  <si>
    <t>样表77</t>
  </si>
  <si>
    <t>表4</t>
  </si>
  <si>
    <t>政府性基金支出预算表</t>
  </si>
  <si>
    <t/>
  </si>
  <si>
    <t>本年政府性基金预算支出</t>
  </si>
  <si>
    <t xml:space="preserve">    国有土地使用权出让收入及对应专项债务收入安排的支出</t>
  </si>
  <si>
    <t xml:space="preserve">      其他国有土地使用权出让收入安排的支出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</si>
  <si>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</si>
  <si>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</si>
  <si>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</si>
  <si>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</si>
  <si>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</si>
  <si>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</si>
  <si>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</si>
  <si>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政府预1表</t>
  </si>
  <si>
    <t>政府预算基本支出预算表</t>
  </si>
  <si>
    <t>单位名称：德阳市罗江区住房和城乡建设局</t>
  </si>
  <si>
    <t>单位：元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</si>
  <si>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</si>
  <si>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</si>
  <si>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</si>
  <si>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</si>
  <si>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</si>
  <si>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</si>
  <si>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</si>
  <si>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</si>
  <si>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</si>
  <si>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</si>
  <si>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预备费及预留</t>
  </si>
  <si>
    <t>工资奖金津补贴</t>
  </si>
  <si>
    <t>住房公积金</t>
  </si>
  <si>
    <t>其他工资福利支出</t>
  </si>
  <si>
    <t>办公经费</t>
  </si>
  <si>
    <t>专用材料费</t>
  </si>
  <si>
    <t>委托业务费</t>
  </si>
  <si>
    <t>公务用车运行维护费</t>
  </si>
  <si>
    <t>其他商品和服务支出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</si>
  <si>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</si>
  <si>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</si>
  <si>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</si>
  <si>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</si>
  <si>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</si>
  <si>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</si>
  <si>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</si>
  <si>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</si>
  <si>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</si>
  <si>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</si>
  <si>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</si>
  <si>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</si>
  <si>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</si>
  <si>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</si>
  <si>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</si>
  <si>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</si>
  <si>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</si>
  <si>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</si>
  <si>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补充全国社会保障基金</t>
  </si>
  <si>
    <t>国内债务发行费用</t>
  </si>
  <si>
    <t>国外债务发行费用</t>
  </si>
  <si>
    <t>上下级政府间转移性支出</t>
  </si>
  <si>
    <t>援助其他地区支出</t>
  </si>
  <si>
    <t>债务转贷</t>
  </si>
  <si>
    <t>调出奖金</t>
  </si>
  <si>
    <t>赠与</t>
  </si>
  <si>
    <t>国家赔偿费用支出</t>
  </si>
  <si>
    <t>对民间非营利组织和群众性自治组织补贴</t>
  </si>
  <si>
    <t>**</t>
  </si>
  <si>
    <t>罗江县建设局机关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</si>
  <si>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</si>
  <si>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</si>
  <si>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</si>
  <si>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</si>
  <si>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</si>
  <si>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其他社会保障和就业支出</t>
  </si>
  <si>
    <t xml:space="preserve">      其他社会保障和就业支出</t>
  </si>
  <si>
    <t xml:space="preserve">  医疗卫生与计划生育支出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</si>
  <si>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</si>
  <si>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</si>
  <si>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</si>
  <si>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</si>
  <si>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    行政运行</t>
  </si>
  <si>
    <t xml:space="preserve">    住房改革支出</t>
  </si>
  <si>
    <t xml:space="preserve">      住房公积金</t>
  </si>
  <si>
    <t>罗江县建设质量监督站</t>
  </si>
  <si>
    <t xml:space="preserve">  教育支出</t>
  </si>
  <si>
    <t xml:space="preserve">    进修及培训</t>
  </si>
  <si>
    <t>329303</t>
  </si>
  <si>
    <t xml:space="preserve">      培训支出</t>
  </si>
  <si>
    <t>罗江县建设监察大队</t>
  </si>
  <si>
    <t>329304</t>
  </si>
  <si>
    <t xml:space="preserve">      工程建设管理</t>
  </si>
  <si>
    <t>罗江县房地产管理所</t>
  </si>
  <si>
    <t>329305</t>
  </si>
  <si>
    <t>政府预算项目支出预算表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</si>
</sst>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</numFmts>
  <fonts count="6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48"/>
      <name val="宋体"/>
      <family val="0"/>
    </font>
    <font>
      <sz val="4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0" borderId="0">
      <alignment/>
      <protection/>
    </xf>
  </cellStyleXfs>
  <cellXfs count="18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Continuous" vertical="center"/>
    </xf>
    <xf numFmtId="0" fontId="14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177" fontId="13" fillId="0" borderId="13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76" fontId="1" fillId="0" borderId="21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77" fontId="7" fillId="0" borderId="13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177" fontId="7" fillId="0" borderId="13" xfId="0" applyNumberFormat="1" applyFont="1" applyFill="1" applyBorder="1" applyAlignment="1">
      <alignment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177" fontId="7" fillId="0" borderId="13" xfId="0" applyNumberFormat="1" applyFont="1" applyFill="1" applyBorder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 wrapText="1"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0" fontId="17" fillId="0" borderId="13" xfId="0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1" fontId="6" fillId="0" borderId="13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 wrapText="1"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2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horizontal="left" vertic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>
      <alignment horizontal="center" vertical="center" wrapText="1"/>
    </xf>
    <xf numFmtId="177" fontId="19" fillId="0" borderId="13" xfId="0" applyNumberFormat="1" applyFont="1" applyFill="1" applyBorder="1" applyAlignment="1">
      <alignment/>
    </xf>
    <xf numFmtId="176" fontId="19" fillId="0" borderId="12" xfId="0" applyNumberFormat="1" applyFont="1" applyFill="1" applyBorder="1" applyAlignment="1" applyProtection="1">
      <alignment vertical="center" wrapText="1"/>
      <protection/>
    </xf>
    <xf numFmtId="1" fontId="19" fillId="0" borderId="13" xfId="0" applyNumberFormat="1" applyFont="1" applyFill="1" applyBorder="1" applyAlignment="1">
      <alignment/>
    </xf>
    <xf numFmtId="4" fontId="19" fillId="0" borderId="12" xfId="0" applyNumberFormat="1" applyFont="1" applyFill="1" applyBorder="1" applyAlignment="1" applyProtection="1">
      <alignment horizontal="right" vertical="center" wrapText="1"/>
      <protection/>
    </xf>
    <xf numFmtId="177" fontId="19" fillId="0" borderId="13" xfId="0" applyNumberFormat="1" applyFont="1" applyFill="1" applyBorder="1" applyAlignment="1">
      <alignment/>
    </xf>
    <xf numFmtId="177" fontId="19" fillId="0" borderId="12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 horizontal="right" vertical="center"/>
    </xf>
    <xf numFmtId="1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15" fillId="0" borderId="0" xfId="0" applyNumberFormat="1" applyFont="1" applyFill="1" applyAlignment="1">
      <alignment horizontal="left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0" fillId="0" borderId="13" xfId="0" applyNumberFormat="1" applyFill="1" applyBorder="1" applyAlignment="1">
      <alignment horizontal="centerContinuous" vertical="center"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15" fillId="0" borderId="0" xfId="0" applyNumberFormat="1" applyFont="1" applyFill="1" applyAlignment="1">
      <alignment vertical="center"/>
    </xf>
    <xf numFmtId="1" fontId="2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1" fillId="0" borderId="0" xfId="0" applyNumberFormat="1" applyFont="1" applyFill="1" applyAlignment="1" applyProtection="1">
      <alignment horizontal="center" vertical="center"/>
      <protection/>
    </xf>
    <xf numFmtId="49" fontId="22" fillId="0" borderId="0" xfId="0" applyNumberFormat="1" applyFont="1" applyFill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6"/>
  <sheetViews>
    <sheetView showGridLines="0" showZeros="0" workbookViewId="0" topLeftCell="B1">
      <selection activeCell="B3" sqref="B3"/>
    </sheetView>
  </sheetViews>
  <sheetFormatPr defaultColWidth="6.875" defaultRowHeight="12.75" customHeight="1"/>
  <cols>
    <col min="1" max="1" width="10.625" style="178" customWidth="1"/>
    <col min="2" max="2" width="110.375" style="178" customWidth="1"/>
    <col min="3" max="16384" width="6.875" style="178" customWidth="1"/>
  </cols>
  <sheetData>
    <row r="2" ht="108" customHeight="1">
      <c r="B2" s="179" t="s">
        <v>0</v>
      </c>
    </row>
    <row r="3" ht="91.5" customHeight="1">
      <c r="B3" s="180" t="s">
        <v>1</v>
      </c>
    </row>
    <row r="4" ht="91.5" customHeight="1">
      <c r="B4" s="180" t="s">
        <v>2</v>
      </c>
    </row>
    <row r="5" ht="91.5" customHeight="1">
      <c r="B5" s="180" t="s">
        <v>3</v>
      </c>
    </row>
    <row r="6" ht="91.5" customHeight="1">
      <c r="B6" s="180" t="s">
        <v>4</v>
      </c>
    </row>
  </sheetData>
  <sheetProtection/>
  <printOptions horizontalCentered="1"/>
  <pageMargins left="0.79" right="0.39" top="0.98" bottom="0.98" header="0.5" footer="0.5"/>
  <pageSetup horizontalDpi="600" verticalDpi="600" orientation="landscape" paperSize="9" scale="90"/>
  <headerFooter scaleWithDoc="0"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F9" sqref="F9"/>
    </sheetView>
  </sheetViews>
  <sheetFormatPr defaultColWidth="6.875" defaultRowHeight="12.75" customHeight="1"/>
  <cols>
    <col min="1" max="3" width="4.25390625" style="29" customWidth="1"/>
    <col min="4" max="4" width="12.75390625" style="29" customWidth="1"/>
    <col min="5" max="5" width="47.75390625" style="29" customWidth="1"/>
    <col min="6" max="8" width="13.625" style="29" customWidth="1"/>
    <col min="9" max="245" width="8.00390625" style="29" customWidth="1"/>
    <col min="246" max="16384" width="6.875" style="29" customWidth="1"/>
  </cols>
  <sheetData>
    <row r="1" spans="1:3" ht="25.5" customHeight="1">
      <c r="A1" s="30" t="s">
        <v>214</v>
      </c>
      <c r="B1" s="30"/>
      <c r="C1" s="30"/>
    </row>
    <row r="2" spans="1:245" ht="19.5" customHeight="1">
      <c r="A2" s="31"/>
      <c r="B2" s="32"/>
      <c r="C2" s="32"/>
      <c r="D2" s="32"/>
      <c r="E2" s="32"/>
      <c r="F2" s="32"/>
      <c r="G2" s="32"/>
      <c r="H2" s="33" t="s">
        <v>215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</row>
    <row r="3" spans="1:245" ht="19.5" customHeight="1">
      <c r="A3" s="34" t="s">
        <v>216</v>
      </c>
      <c r="B3" s="34"/>
      <c r="C3" s="34"/>
      <c r="D3" s="34"/>
      <c r="E3" s="34"/>
      <c r="F3" s="34"/>
      <c r="G3" s="34"/>
      <c r="H3" s="34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</row>
    <row r="4" spans="1:245" ht="19.5" customHeight="1">
      <c r="A4" s="35" t="s">
        <v>217</v>
      </c>
      <c r="B4" s="35"/>
      <c r="C4" s="35"/>
      <c r="D4" s="35"/>
      <c r="E4" s="35"/>
      <c r="F4" s="36"/>
      <c r="G4" s="36"/>
      <c r="H4" s="37" t="s">
        <v>8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</row>
    <row r="5" spans="1:245" ht="19.5" customHeight="1">
      <c r="A5" s="38" t="s">
        <v>38</v>
      </c>
      <c r="B5" s="38"/>
      <c r="C5" s="38"/>
      <c r="D5" s="39"/>
      <c r="E5" s="40"/>
      <c r="F5" s="10" t="s">
        <v>218</v>
      </c>
      <c r="G5" s="10"/>
      <c r="H5" s="10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</row>
    <row r="6" spans="1:245" ht="19.5" customHeight="1">
      <c r="A6" s="41" t="s">
        <v>49</v>
      </c>
      <c r="B6" s="42"/>
      <c r="C6" s="43"/>
      <c r="D6" s="44" t="s">
        <v>50</v>
      </c>
      <c r="E6" s="12" t="s">
        <v>112</v>
      </c>
      <c r="F6" s="19" t="s">
        <v>39</v>
      </c>
      <c r="G6" s="19" t="s">
        <v>108</v>
      </c>
      <c r="H6" s="10" t="s">
        <v>109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</row>
    <row r="7" spans="1:245" ht="19.5" customHeight="1">
      <c r="A7" s="45" t="s">
        <v>59</v>
      </c>
      <c r="B7" s="46" t="s">
        <v>60</v>
      </c>
      <c r="C7" s="47" t="s">
        <v>61</v>
      </c>
      <c r="D7" s="48"/>
      <c r="E7" s="25"/>
      <c r="F7" s="49"/>
      <c r="G7" s="49"/>
      <c r="H7" s="50"/>
      <c r="I7" s="63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</row>
    <row r="8" spans="1:245" ht="21" customHeight="1">
      <c r="A8" s="51" t="s">
        <v>89</v>
      </c>
      <c r="B8" s="51"/>
      <c r="C8" s="51"/>
      <c r="D8" s="51" t="s">
        <v>213</v>
      </c>
      <c r="E8" s="51" t="s">
        <v>90</v>
      </c>
      <c r="F8" s="52">
        <v>450</v>
      </c>
      <c r="G8" s="53"/>
      <c r="H8" s="52">
        <v>450</v>
      </c>
      <c r="I8" s="63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</row>
    <row r="9" spans="1:245" ht="21" customHeight="1">
      <c r="A9" s="51" t="s">
        <v>89</v>
      </c>
      <c r="B9" s="51" t="s">
        <v>64</v>
      </c>
      <c r="C9" s="51"/>
      <c r="D9" s="51" t="s">
        <v>213</v>
      </c>
      <c r="E9" s="14" t="s">
        <v>219</v>
      </c>
      <c r="F9" s="52">
        <v>450</v>
      </c>
      <c r="G9" s="53"/>
      <c r="H9" s="52">
        <v>450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</row>
    <row r="10" spans="1:245" ht="21" customHeight="1">
      <c r="A10" s="51" t="s">
        <v>89</v>
      </c>
      <c r="B10" s="51" t="s">
        <v>64</v>
      </c>
      <c r="C10" s="51" t="s">
        <v>76</v>
      </c>
      <c r="D10" s="51" t="s">
        <v>213</v>
      </c>
      <c r="E10" s="14" t="s">
        <v>220</v>
      </c>
      <c r="F10" s="52">
        <v>450</v>
      </c>
      <c r="G10" s="53"/>
      <c r="H10" s="52">
        <v>450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</row>
    <row r="11" spans="1:245" ht="21" customHeight="1">
      <c r="A11" s="51"/>
      <c r="B11" s="51"/>
      <c r="C11" s="51"/>
      <c r="D11" s="51"/>
      <c r="E11" s="51"/>
      <c r="F11" s="52"/>
      <c r="G11" s="53"/>
      <c r="H11" s="52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</row>
    <row r="12" spans="1:245" ht="21" customHeight="1">
      <c r="A12" s="51"/>
      <c r="B12" s="51"/>
      <c r="C12" s="51"/>
      <c r="D12" s="51"/>
      <c r="E12" s="51"/>
      <c r="F12" s="52"/>
      <c r="G12" s="53"/>
      <c r="H12" s="52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</row>
    <row r="13" spans="1:245" ht="21" customHeight="1">
      <c r="A13" s="51"/>
      <c r="B13" s="51"/>
      <c r="C13" s="51"/>
      <c r="D13" s="51"/>
      <c r="E13" s="51"/>
      <c r="F13" s="52"/>
      <c r="G13" s="53"/>
      <c r="H13" s="52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</row>
    <row r="14" spans="1:245" ht="21" customHeight="1">
      <c r="A14" s="51"/>
      <c r="B14" s="51"/>
      <c r="C14" s="51"/>
      <c r="D14" s="51"/>
      <c r="E14" s="51"/>
      <c r="F14" s="52"/>
      <c r="G14" s="53"/>
      <c r="H14" s="52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</row>
    <row r="15" spans="1:245" ht="21" customHeight="1">
      <c r="A15" s="51"/>
      <c r="B15" s="51"/>
      <c r="C15" s="51"/>
      <c r="D15" s="51"/>
      <c r="E15" s="51"/>
      <c r="F15" s="52"/>
      <c r="G15" s="53"/>
      <c r="H15" s="52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</row>
    <row r="16" spans="1:245" ht="21" customHeight="1">
      <c r="A16" s="51"/>
      <c r="B16" s="51"/>
      <c r="C16" s="51"/>
      <c r="D16" s="51"/>
      <c r="E16" s="51"/>
      <c r="F16" s="52"/>
      <c r="G16" s="53"/>
      <c r="H16" s="52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</row>
    <row r="17" spans="1:245" ht="21" customHeight="1">
      <c r="A17" s="51"/>
      <c r="B17" s="51"/>
      <c r="C17" s="51"/>
      <c r="D17" s="51"/>
      <c r="E17" s="51"/>
      <c r="F17" s="52"/>
      <c r="G17" s="53"/>
      <c r="H17" s="52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</row>
    <row r="18" spans="1:245" ht="21" customHeight="1">
      <c r="A18" s="51"/>
      <c r="B18" s="51"/>
      <c r="C18" s="51"/>
      <c r="D18" s="51"/>
      <c r="E18" s="51"/>
      <c r="F18" s="52"/>
      <c r="G18" s="53"/>
      <c r="H18" s="52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</row>
    <row r="19" spans="1:245" ht="21" customHeight="1">
      <c r="A19" s="51"/>
      <c r="B19" s="51"/>
      <c r="C19" s="51"/>
      <c r="D19" s="51"/>
      <c r="E19" s="51"/>
      <c r="F19" s="52"/>
      <c r="G19" s="53"/>
      <c r="H19" s="52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</row>
    <row r="20" spans="1:245" ht="21" customHeight="1">
      <c r="A20" s="51"/>
      <c r="B20" s="51"/>
      <c r="C20" s="51"/>
      <c r="D20" s="51"/>
      <c r="E20" s="51"/>
      <c r="F20" s="52"/>
      <c r="G20" s="53"/>
      <c r="H20" s="52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</row>
    <row r="21" spans="1:245" ht="21" customHeight="1">
      <c r="A21" s="51"/>
      <c r="B21" s="51"/>
      <c r="C21" s="51"/>
      <c r="D21" s="51"/>
      <c r="E21" s="51"/>
      <c r="F21" s="52"/>
      <c r="G21" s="53"/>
      <c r="H21" s="52"/>
      <c r="I21" s="54"/>
      <c r="J21" s="6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</row>
    <row r="22" spans="1:245" ht="19.5" customHeight="1">
      <c r="A22" s="54"/>
      <c r="B22" s="54"/>
      <c r="C22" s="54"/>
      <c r="D22" s="55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245" ht="19.5" customHeight="1">
      <c r="A23" s="54"/>
      <c r="B23" s="54"/>
      <c r="C23" s="54"/>
      <c r="D23" s="54"/>
      <c r="E23" s="54"/>
      <c r="F23" s="54"/>
      <c r="G23" s="54"/>
      <c r="H23" s="5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</row>
    <row r="24" spans="1:245" ht="19.5" customHeight="1">
      <c r="A24" s="54"/>
      <c r="B24" s="54"/>
      <c r="C24" s="54"/>
      <c r="D24" s="55"/>
      <c r="E24" s="55"/>
      <c r="F24" s="55"/>
      <c r="G24" s="55"/>
      <c r="H24" s="55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</row>
    <row r="25" spans="1:245" ht="19.5" customHeight="1">
      <c r="A25" s="54"/>
      <c r="B25" s="54"/>
      <c r="C25" s="54"/>
      <c r="D25" s="55"/>
      <c r="E25" s="55"/>
      <c r="F25" s="55"/>
      <c r="G25" s="55"/>
      <c r="H25" s="5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</row>
    <row r="26" spans="1:245" ht="19.5" customHeight="1">
      <c r="A26" s="54"/>
      <c r="B26" s="54"/>
      <c r="C26" s="54"/>
      <c r="D26" s="54"/>
      <c r="E26" s="54"/>
      <c r="F26" s="54"/>
      <c r="G26" s="54"/>
      <c r="H26" s="55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</row>
    <row r="27" spans="1:245" ht="19.5" customHeight="1">
      <c r="A27" s="54"/>
      <c r="B27" s="54"/>
      <c r="C27" s="54"/>
      <c r="D27" s="55"/>
      <c r="E27" s="55"/>
      <c r="F27" s="55"/>
      <c r="G27" s="55"/>
      <c r="H27" s="55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</row>
    <row r="28" spans="1:245" ht="19.5" customHeight="1">
      <c r="A28" s="54"/>
      <c r="B28" s="54"/>
      <c r="C28" s="54"/>
      <c r="D28" s="55"/>
      <c r="E28" s="55"/>
      <c r="F28" s="55"/>
      <c r="G28" s="55"/>
      <c r="H28" s="5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</row>
    <row r="29" spans="1:245" ht="19.5" customHeight="1">
      <c r="A29" s="54"/>
      <c r="B29" s="54"/>
      <c r="C29" s="54"/>
      <c r="D29" s="54"/>
      <c r="E29" s="54"/>
      <c r="F29" s="54"/>
      <c r="G29" s="54"/>
      <c r="H29" s="5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</row>
    <row r="30" spans="1:245" ht="19.5" customHeight="1">
      <c r="A30" s="54"/>
      <c r="B30" s="54"/>
      <c r="C30" s="54"/>
      <c r="D30" s="55"/>
      <c r="E30" s="55"/>
      <c r="F30" s="55"/>
      <c r="G30" s="55"/>
      <c r="H30" s="5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</row>
    <row r="31" spans="1:245" ht="19.5" customHeight="1">
      <c r="A31" s="54"/>
      <c r="B31" s="54"/>
      <c r="C31" s="54"/>
      <c r="D31" s="55"/>
      <c r="E31" s="55"/>
      <c r="F31" s="55"/>
      <c r="G31" s="55"/>
      <c r="H31" s="5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</row>
    <row r="32" spans="1:245" ht="19.5" customHeight="1">
      <c r="A32" s="54"/>
      <c r="B32" s="54"/>
      <c r="C32" s="54"/>
      <c r="D32" s="54"/>
      <c r="E32" s="54"/>
      <c r="F32" s="54"/>
      <c r="G32" s="54"/>
      <c r="H32" s="5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</row>
    <row r="33" spans="1:245" ht="19.5" customHeight="1">
      <c r="A33" s="54"/>
      <c r="B33" s="54"/>
      <c r="C33" s="54"/>
      <c r="D33" s="54"/>
      <c r="E33" s="56"/>
      <c r="F33" s="56"/>
      <c r="G33" s="56"/>
      <c r="H33" s="5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</row>
    <row r="34" spans="1:245" ht="19.5" customHeight="1">
      <c r="A34" s="54"/>
      <c r="B34" s="54"/>
      <c r="C34" s="54"/>
      <c r="D34" s="54"/>
      <c r="E34" s="56"/>
      <c r="F34" s="56"/>
      <c r="G34" s="56"/>
      <c r="H34" s="5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</row>
    <row r="35" spans="1:245" ht="19.5" customHeight="1">
      <c r="A35" s="54"/>
      <c r="B35" s="54"/>
      <c r="C35" s="54"/>
      <c r="D35" s="54"/>
      <c r="E35" s="54"/>
      <c r="F35" s="54"/>
      <c r="G35" s="54"/>
      <c r="H35" s="5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5" ht="19.5" customHeight="1">
      <c r="A36" s="54"/>
      <c r="B36" s="54"/>
      <c r="C36" s="54"/>
      <c r="D36" s="54"/>
      <c r="E36" s="57"/>
      <c r="F36" s="57"/>
      <c r="G36" s="57"/>
      <c r="H36" s="55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5" ht="19.5" customHeight="1">
      <c r="A37" s="58"/>
      <c r="B37" s="58"/>
      <c r="C37" s="58"/>
      <c r="D37" s="58"/>
      <c r="E37" s="59"/>
      <c r="F37" s="59"/>
      <c r="G37" s="59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</row>
    <row r="38" spans="1:245" ht="19.5" customHeight="1">
      <c r="A38" s="60"/>
      <c r="B38" s="60"/>
      <c r="C38" s="60"/>
      <c r="D38" s="60"/>
      <c r="E38" s="60"/>
      <c r="F38" s="60"/>
      <c r="G38" s="60"/>
      <c r="H38" s="61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</row>
    <row r="39" spans="1:245" ht="19.5" customHeight="1">
      <c r="A39" s="58"/>
      <c r="B39" s="58"/>
      <c r="C39" s="58"/>
      <c r="D39" s="58"/>
      <c r="E39" s="58"/>
      <c r="F39" s="58"/>
      <c r="G39" s="58"/>
      <c r="H39" s="61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</row>
    <row r="40" spans="1:245" ht="19.5" customHeight="1">
      <c r="A40" s="62"/>
      <c r="B40" s="62"/>
      <c r="C40" s="62"/>
      <c r="D40" s="62"/>
      <c r="E40" s="62"/>
      <c r="F40" s="58"/>
      <c r="G40" s="58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</row>
    <row r="41" spans="1:245" ht="19.5" customHeight="1">
      <c r="A41" s="62"/>
      <c r="B41" s="62"/>
      <c r="C41" s="62"/>
      <c r="D41" s="62"/>
      <c r="E41" s="62"/>
      <c r="F41" s="58"/>
      <c r="G41" s="58"/>
      <c r="H41" s="61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</row>
    <row r="42" spans="1:245" ht="19.5" customHeight="1">
      <c r="A42" s="62"/>
      <c r="B42" s="62"/>
      <c r="C42" s="62"/>
      <c r="D42" s="62"/>
      <c r="E42" s="62"/>
      <c r="F42" s="58"/>
      <c r="G42" s="58"/>
      <c r="H42" s="6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</row>
    <row r="43" spans="1:245" ht="19.5" customHeight="1">
      <c r="A43" s="62"/>
      <c r="B43" s="62"/>
      <c r="C43" s="62"/>
      <c r="D43" s="62"/>
      <c r="E43" s="62"/>
      <c r="F43" s="58"/>
      <c r="G43" s="58"/>
      <c r="H43" s="61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</row>
    <row r="44" spans="1:245" ht="19.5" customHeight="1">
      <c r="A44" s="62"/>
      <c r="B44" s="62"/>
      <c r="C44" s="62"/>
      <c r="D44" s="62"/>
      <c r="E44" s="62"/>
      <c r="F44" s="58"/>
      <c r="G44" s="58"/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</row>
    <row r="45" spans="1:245" ht="19.5" customHeight="1">
      <c r="A45" s="62"/>
      <c r="B45" s="62"/>
      <c r="C45" s="62"/>
      <c r="D45" s="62"/>
      <c r="E45" s="62"/>
      <c r="F45" s="58"/>
      <c r="G45" s="58"/>
      <c r="H45" s="61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</row>
    <row r="46" spans="1:245" ht="19.5" customHeight="1">
      <c r="A46" s="62"/>
      <c r="B46" s="62"/>
      <c r="C46" s="62"/>
      <c r="D46" s="62"/>
      <c r="E46" s="62"/>
      <c r="F46" s="58"/>
      <c r="G46" s="58"/>
      <c r="H46" s="61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</row>
    <row r="47" spans="1:245" ht="19.5" customHeight="1">
      <c r="A47" s="62"/>
      <c r="B47" s="62"/>
      <c r="C47" s="62"/>
      <c r="D47" s="62"/>
      <c r="E47" s="62"/>
      <c r="F47" s="58"/>
      <c r="G47" s="58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</row>
    <row r="48" spans="1:245" ht="19.5" customHeight="1">
      <c r="A48" s="62"/>
      <c r="B48" s="62"/>
      <c r="C48" s="62"/>
      <c r="D48" s="62"/>
      <c r="E48" s="62"/>
      <c r="F48" s="58"/>
      <c r="G48" s="58"/>
      <c r="H48" s="61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</row>
    <row r="49" spans="1:245" ht="19.5" customHeight="1">
      <c r="A49" s="62"/>
      <c r="B49" s="62"/>
      <c r="C49" s="62"/>
      <c r="D49" s="62"/>
      <c r="E49" s="62"/>
      <c r="F49" s="58"/>
      <c r="G49" s="58"/>
      <c r="H49" s="61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8" sqref="A8"/>
    </sheetView>
  </sheetViews>
  <sheetFormatPr defaultColWidth="6.875" defaultRowHeight="12.75" customHeight="1"/>
  <cols>
    <col min="1" max="1" width="13.75390625" style="29" customWidth="1"/>
    <col min="2" max="2" width="32.00390625" style="29" customWidth="1"/>
    <col min="3" max="4" width="13.50390625" style="29" customWidth="1"/>
    <col min="5" max="7" width="14.00390625" style="29" customWidth="1"/>
    <col min="8" max="8" width="13.50390625" style="29" customWidth="1"/>
    <col min="9" max="9" width="6.50390625" style="29" customWidth="1"/>
    <col min="10" max="16384" width="6.875" style="29" customWidth="1"/>
  </cols>
  <sheetData>
    <row r="1" ht="22.5" customHeight="1">
      <c r="A1" s="65" t="s">
        <v>221</v>
      </c>
    </row>
    <row r="2" spans="1:9" ht="19.5" customHeight="1">
      <c r="A2" s="66"/>
      <c r="B2" s="66"/>
      <c r="C2" s="66"/>
      <c r="D2" s="66"/>
      <c r="E2" s="67"/>
      <c r="F2" s="66"/>
      <c r="G2" s="66"/>
      <c r="H2" s="68" t="s">
        <v>222</v>
      </c>
      <c r="I2" s="90"/>
    </row>
    <row r="3" spans="1:9" ht="25.5" customHeight="1">
      <c r="A3" s="34" t="s">
        <v>223</v>
      </c>
      <c r="B3" s="34"/>
      <c r="C3" s="34"/>
      <c r="D3" s="34"/>
      <c r="E3" s="34"/>
      <c r="F3" s="34"/>
      <c r="G3" s="34"/>
      <c r="H3" s="34"/>
      <c r="I3" s="90"/>
    </row>
    <row r="4" spans="1:9" ht="19.5" customHeight="1">
      <c r="A4" s="36" t="s">
        <v>217</v>
      </c>
      <c r="B4" s="69"/>
      <c r="C4" s="69"/>
      <c r="D4" s="69"/>
      <c r="E4" s="69"/>
      <c r="F4" s="69"/>
      <c r="G4" s="69"/>
      <c r="H4" s="37" t="s">
        <v>8</v>
      </c>
      <c r="I4" s="90"/>
    </row>
    <row r="5" spans="1:9" ht="19.5" customHeight="1">
      <c r="A5" s="12" t="s">
        <v>207</v>
      </c>
      <c r="B5" s="12" t="s">
        <v>208</v>
      </c>
      <c r="C5" s="10" t="s">
        <v>209</v>
      </c>
      <c r="D5" s="10"/>
      <c r="E5" s="10"/>
      <c r="F5" s="10"/>
      <c r="G5" s="10"/>
      <c r="H5" s="10"/>
      <c r="I5" s="90"/>
    </row>
    <row r="6" spans="1:9" ht="19.5" customHeight="1">
      <c r="A6" s="12"/>
      <c r="B6" s="12"/>
      <c r="C6" s="70" t="s">
        <v>39</v>
      </c>
      <c r="D6" s="71" t="s">
        <v>210</v>
      </c>
      <c r="E6" s="72" t="s">
        <v>211</v>
      </c>
      <c r="F6" s="73"/>
      <c r="G6" s="73"/>
      <c r="H6" s="74" t="s">
        <v>162</v>
      </c>
      <c r="I6" s="90"/>
    </row>
    <row r="7" spans="1:9" ht="33.75" customHeight="1">
      <c r="A7" s="25"/>
      <c r="B7" s="25"/>
      <c r="C7" s="75"/>
      <c r="D7" s="49"/>
      <c r="E7" s="76" t="s">
        <v>54</v>
      </c>
      <c r="F7" s="77" t="s">
        <v>212</v>
      </c>
      <c r="G7" s="78" t="s">
        <v>167</v>
      </c>
      <c r="H7" s="79"/>
      <c r="I7" s="90"/>
    </row>
    <row r="8" spans="1:9" ht="19.5" customHeight="1">
      <c r="A8" s="80"/>
      <c r="B8" s="80"/>
      <c r="C8" s="52"/>
      <c r="D8" s="52"/>
      <c r="E8" s="52"/>
      <c r="F8" s="52"/>
      <c r="G8" s="52"/>
      <c r="H8" s="52"/>
      <c r="I8" s="91"/>
    </row>
    <row r="9" spans="1:9" ht="19.5" customHeight="1">
      <c r="A9" s="81"/>
      <c r="B9" s="81"/>
      <c r="C9" s="81"/>
      <c r="D9" s="81"/>
      <c r="E9" s="82"/>
      <c r="F9" s="81"/>
      <c r="G9" s="81"/>
      <c r="H9" s="83"/>
      <c r="I9" s="90"/>
    </row>
    <row r="10" spans="1:9" ht="19.5" customHeight="1">
      <c r="A10" s="81"/>
      <c r="B10" s="81"/>
      <c r="C10" s="81"/>
      <c r="D10" s="81"/>
      <c r="E10" s="82"/>
      <c r="F10" s="84"/>
      <c r="G10" s="84"/>
      <c r="H10" s="83"/>
      <c r="I10" s="88"/>
    </row>
    <row r="11" spans="1:9" ht="19.5" customHeight="1">
      <c r="A11" s="81"/>
      <c r="B11" s="81"/>
      <c r="C11" s="81"/>
      <c r="D11" s="81"/>
      <c r="E11" s="85"/>
      <c r="F11" s="81"/>
      <c r="G11" s="81"/>
      <c r="H11" s="83"/>
      <c r="I11" s="88"/>
    </row>
    <row r="12" spans="1:9" ht="19.5" customHeight="1">
      <c r="A12" s="81"/>
      <c r="B12" s="81"/>
      <c r="C12" s="81"/>
      <c r="D12" s="81"/>
      <c r="E12" s="85"/>
      <c r="F12" s="81"/>
      <c r="G12" s="81"/>
      <c r="H12" s="83"/>
      <c r="I12" s="88"/>
    </row>
    <row r="13" spans="1:9" ht="19.5" customHeight="1">
      <c r="A13" s="81"/>
      <c r="B13" s="81"/>
      <c r="C13" s="81"/>
      <c r="D13" s="81"/>
      <c r="E13" s="82"/>
      <c r="F13" s="81"/>
      <c r="G13" s="81"/>
      <c r="H13" s="83"/>
      <c r="I13" s="88"/>
    </row>
    <row r="14" spans="1:9" ht="19.5" customHeight="1">
      <c r="A14" s="81"/>
      <c r="B14" s="81"/>
      <c r="C14" s="81"/>
      <c r="D14" s="81"/>
      <c r="E14" s="82"/>
      <c r="F14" s="81"/>
      <c r="G14" s="81"/>
      <c r="H14" s="83"/>
      <c r="I14" s="88"/>
    </row>
    <row r="15" spans="1:9" ht="19.5" customHeight="1">
      <c r="A15" s="81"/>
      <c r="B15" s="81"/>
      <c r="C15" s="81"/>
      <c r="D15" s="81"/>
      <c r="E15" s="85"/>
      <c r="F15" s="81"/>
      <c r="G15" s="81"/>
      <c r="H15" s="83"/>
      <c r="I15" s="88"/>
    </row>
    <row r="16" spans="1:9" ht="19.5" customHeight="1">
      <c r="A16" s="81"/>
      <c r="B16" s="81"/>
      <c r="C16" s="81"/>
      <c r="D16" s="81"/>
      <c r="E16" s="85"/>
      <c r="F16" s="81"/>
      <c r="G16" s="81"/>
      <c r="H16" s="83"/>
      <c r="I16" s="88"/>
    </row>
    <row r="17" spans="1:9" ht="19.5" customHeight="1">
      <c r="A17" s="81"/>
      <c r="B17" s="81"/>
      <c r="C17" s="81"/>
      <c r="D17" s="81"/>
      <c r="E17" s="82"/>
      <c r="F17" s="81"/>
      <c r="G17" s="81"/>
      <c r="H17" s="83"/>
      <c r="I17" s="88"/>
    </row>
    <row r="18" spans="1:9" ht="19.5" customHeight="1">
      <c r="A18" s="81"/>
      <c r="B18" s="81"/>
      <c r="C18" s="81"/>
      <c r="D18" s="81"/>
      <c r="E18" s="82"/>
      <c r="F18" s="81"/>
      <c r="G18" s="81"/>
      <c r="H18" s="83"/>
      <c r="I18" s="88"/>
    </row>
    <row r="19" spans="1:9" ht="19.5" customHeight="1">
      <c r="A19" s="81"/>
      <c r="B19" s="81"/>
      <c r="C19" s="81"/>
      <c r="D19" s="81"/>
      <c r="E19" s="86"/>
      <c r="F19" s="81"/>
      <c r="G19" s="81"/>
      <c r="H19" s="83"/>
      <c r="I19" s="88"/>
    </row>
    <row r="20" spans="1:9" ht="19.5" customHeight="1">
      <c r="A20" s="81"/>
      <c r="B20" s="81"/>
      <c r="C20" s="81"/>
      <c r="D20" s="81"/>
      <c r="E20" s="85"/>
      <c r="F20" s="81"/>
      <c r="G20" s="81"/>
      <c r="H20" s="83"/>
      <c r="I20" s="88"/>
    </row>
    <row r="21" spans="1:9" ht="19.5" customHeight="1">
      <c r="A21" s="85"/>
      <c r="B21" s="85"/>
      <c r="C21" s="85"/>
      <c r="D21" s="85"/>
      <c r="E21" s="85"/>
      <c r="F21" s="81"/>
      <c r="G21" s="81"/>
      <c r="H21" s="83"/>
      <c r="I21" s="88"/>
    </row>
    <row r="22" spans="1:9" ht="19.5" customHeight="1">
      <c r="A22" s="83"/>
      <c r="B22" s="83"/>
      <c r="C22" s="83"/>
      <c r="D22" s="83"/>
      <c r="E22" s="87"/>
      <c r="F22" s="83"/>
      <c r="G22" s="83"/>
      <c r="H22" s="83"/>
      <c r="I22" s="88"/>
    </row>
    <row r="23" spans="1:9" ht="19.5" customHeight="1">
      <c r="A23" s="83"/>
      <c r="B23" s="83"/>
      <c r="C23" s="83"/>
      <c r="D23" s="83"/>
      <c r="E23" s="87"/>
      <c r="F23" s="83"/>
      <c r="G23" s="83"/>
      <c r="H23" s="83"/>
      <c r="I23" s="88"/>
    </row>
    <row r="24" spans="1:9" ht="19.5" customHeight="1">
      <c r="A24" s="83"/>
      <c r="B24" s="83"/>
      <c r="C24" s="83"/>
      <c r="D24" s="83"/>
      <c r="E24" s="87"/>
      <c r="F24" s="83"/>
      <c r="G24" s="83"/>
      <c r="H24" s="83"/>
      <c r="I24" s="88"/>
    </row>
    <row r="25" spans="1:9" ht="19.5" customHeight="1">
      <c r="A25" s="83"/>
      <c r="B25" s="83"/>
      <c r="C25" s="83"/>
      <c r="D25" s="83"/>
      <c r="E25" s="87"/>
      <c r="F25" s="83"/>
      <c r="G25" s="83"/>
      <c r="H25" s="83"/>
      <c r="I25" s="88"/>
    </row>
    <row r="26" spans="1:9" ht="19.5" customHeight="1">
      <c r="A26" s="88"/>
      <c r="B26" s="88"/>
      <c r="C26" s="88"/>
      <c r="D26" s="88"/>
      <c r="E26" s="89"/>
      <c r="F26" s="88"/>
      <c r="G26" s="88"/>
      <c r="H26" s="88"/>
      <c r="I26" s="88"/>
    </row>
    <row r="27" spans="1:9" ht="19.5" customHeight="1">
      <c r="A27" s="88"/>
      <c r="B27" s="88"/>
      <c r="C27" s="88"/>
      <c r="D27" s="88"/>
      <c r="E27" s="89"/>
      <c r="F27" s="88"/>
      <c r="G27" s="88"/>
      <c r="H27" s="88"/>
      <c r="I27" s="88"/>
    </row>
    <row r="28" spans="1:9" ht="19.5" customHeight="1">
      <c r="A28" s="88"/>
      <c r="B28" s="88"/>
      <c r="C28" s="88"/>
      <c r="D28" s="88"/>
      <c r="E28" s="89"/>
      <c r="F28" s="88"/>
      <c r="G28" s="88"/>
      <c r="H28" s="88"/>
      <c r="I28" s="88"/>
    </row>
    <row r="29" spans="1:9" ht="19.5" customHeight="1">
      <c r="A29" s="88"/>
      <c r="B29" s="88"/>
      <c r="C29" s="88"/>
      <c r="D29" s="88"/>
      <c r="E29" s="89"/>
      <c r="F29" s="88"/>
      <c r="G29" s="88"/>
      <c r="H29" s="88"/>
      <c r="I29" s="88"/>
    </row>
    <row r="30" spans="1:9" ht="19.5" customHeight="1">
      <c r="A30" s="88"/>
      <c r="B30" s="88"/>
      <c r="C30" s="88"/>
      <c r="D30" s="88"/>
      <c r="E30" s="89"/>
      <c r="F30" s="88"/>
      <c r="G30" s="88"/>
      <c r="H30" s="88"/>
      <c r="I30" s="88"/>
    </row>
    <row r="31" spans="1:9" ht="19.5" customHeight="1">
      <c r="A31" s="88"/>
      <c r="B31" s="88"/>
      <c r="C31" s="88"/>
      <c r="D31" s="88"/>
      <c r="E31" s="89"/>
      <c r="F31" s="88"/>
      <c r="G31" s="88"/>
      <c r="H31" s="88"/>
      <c r="I31" s="8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24" sqref="E24"/>
    </sheetView>
  </sheetViews>
  <sheetFormatPr defaultColWidth="6.875" defaultRowHeight="12.75" customHeight="1"/>
  <cols>
    <col min="1" max="3" width="4.625" style="29" customWidth="1"/>
    <col min="4" max="4" width="12.75390625" style="29" customWidth="1"/>
    <col min="5" max="5" width="69.25390625" style="29" customWidth="1"/>
    <col min="6" max="8" width="14.75390625" style="29" customWidth="1"/>
    <col min="9" max="245" width="8.00390625" style="29" customWidth="1"/>
    <col min="246" max="16384" width="6.875" style="29" customWidth="1"/>
  </cols>
  <sheetData>
    <row r="1" spans="1:3" ht="19.5" customHeight="1">
      <c r="A1" s="30" t="s">
        <v>224</v>
      </c>
      <c r="B1" s="30"/>
      <c r="C1" s="30"/>
    </row>
    <row r="2" spans="1:245" ht="19.5" customHeight="1">
      <c r="A2" s="31"/>
      <c r="B2" s="32"/>
      <c r="C2" s="32"/>
      <c r="D2" s="32"/>
      <c r="E2" s="32"/>
      <c r="F2" s="32"/>
      <c r="G2" s="32"/>
      <c r="H2" s="33" t="s">
        <v>225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</row>
    <row r="3" spans="1:245" ht="19.5" customHeight="1">
      <c r="A3" s="34" t="s">
        <v>226</v>
      </c>
      <c r="B3" s="34"/>
      <c r="C3" s="34"/>
      <c r="D3" s="34"/>
      <c r="E3" s="34"/>
      <c r="F3" s="34"/>
      <c r="G3" s="34"/>
      <c r="H3" s="34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</row>
    <row r="4" spans="1:245" ht="19.5" customHeight="1">
      <c r="A4" s="35" t="s">
        <v>217</v>
      </c>
      <c r="B4" s="35"/>
      <c r="C4" s="35"/>
      <c r="D4" s="35"/>
      <c r="E4" s="35"/>
      <c r="F4" s="36"/>
      <c r="G4" s="36"/>
      <c r="H4" s="37" t="s">
        <v>8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</row>
    <row r="5" spans="1:245" ht="19.5" customHeight="1">
      <c r="A5" s="38" t="s">
        <v>38</v>
      </c>
      <c r="B5" s="38"/>
      <c r="C5" s="38"/>
      <c r="D5" s="39"/>
      <c r="E5" s="40"/>
      <c r="F5" s="10" t="s">
        <v>227</v>
      </c>
      <c r="G5" s="10"/>
      <c r="H5" s="10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</row>
    <row r="6" spans="1:245" ht="19.5" customHeight="1">
      <c r="A6" s="41" t="s">
        <v>49</v>
      </c>
      <c r="B6" s="42"/>
      <c r="C6" s="43"/>
      <c r="D6" s="44" t="s">
        <v>50</v>
      </c>
      <c r="E6" s="12" t="s">
        <v>112</v>
      </c>
      <c r="F6" s="19" t="s">
        <v>39</v>
      </c>
      <c r="G6" s="19" t="s">
        <v>108</v>
      </c>
      <c r="H6" s="10" t="s">
        <v>109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</row>
    <row r="7" spans="1:245" ht="19.5" customHeight="1">
      <c r="A7" s="45" t="s">
        <v>59</v>
      </c>
      <c r="B7" s="46" t="s">
        <v>60</v>
      </c>
      <c r="C7" s="47" t="s">
        <v>61</v>
      </c>
      <c r="D7" s="48"/>
      <c r="E7" s="25"/>
      <c r="F7" s="49"/>
      <c r="G7" s="49"/>
      <c r="H7" s="50"/>
      <c r="I7" s="63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</row>
    <row r="8" spans="1:245" ht="24" customHeight="1">
      <c r="A8" s="51"/>
      <c r="B8" s="51"/>
      <c r="C8" s="51"/>
      <c r="D8" s="51"/>
      <c r="E8" s="51"/>
      <c r="F8" s="52"/>
      <c r="G8" s="53"/>
      <c r="H8" s="52"/>
      <c r="I8" s="63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</row>
    <row r="9" spans="1:245" ht="24" customHeight="1">
      <c r="A9" s="51"/>
      <c r="B9" s="51"/>
      <c r="C9" s="51"/>
      <c r="D9" s="51"/>
      <c r="E9" s="51"/>
      <c r="F9" s="52"/>
      <c r="G9" s="53"/>
      <c r="H9" s="52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</row>
    <row r="10" spans="1:245" ht="24" customHeight="1">
      <c r="A10" s="51"/>
      <c r="B10" s="51"/>
      <c r="C10" s="51"/>
      <c r="D10" s="51"/>
      <c r="E10" s="51"/>
      <c r="F10" s="52"/>
      <c r="G10" s="53"/>
      <c r="H10" s="52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</row>
    <row r="11" spans="1:245" ht="24" customHeight="1">
      <c r="A11" s="51"/>
      <c r="B11" s="51"/>
      <c r="C11" s="51"/>
      <c r="D11" s="51"/>
      <c r="E11" s="51"/>
      <c r="F11" s="52"/>
      <c r="G11" s="53"/>
      <c r="H11" s="52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</row>
    <row r="12" spans="1:245" ht="24" customHeight="1">
      <c r="A12" s="51"/>
      <c r="B12" s="51"/>
      <c r="C12" s="51"/>
      <c r="D12" s="51"/>
      <c r="E12" s="51"/>
      <c r="F12" s="52"/>
      <c r="G12" s="53"/>
      <c r="H12" s="52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</row>
    <row r="13" spans="1:245" ht="24" customHeight="1">
      <c r="A13" s="51"/>
      <c r="B13" s="51"/>
      <c r="C13" s="51"/>
      <c r="D13" s="51"/>
      <c r="E13" s="51"/>
      <c r="F13" s="52"/>
      <c r="G13" s="53"/>
      <c r="H13" s="52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</row>
    <row r="14" spans="1:245" ht="24" customHeight="1">
      <c r="A14" s="51"/>
      <c r="B14" s="51"/>
      <c r="C14" s="51"/>
      <c r="D14" s="51"/>
      <c r="E14" s="51"/>
      <c r="F14" s="52"/>
      <c r="G14" s="53"/>
      <c r="H14" s="52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</row>
    <row r="15" spans="1:245" ht="24" customHeight="1">
      <c r="A15" s="51"/>
      <c r="B15" s="51"/>
      <c r="C15" s="51"/>
      <c r="D15" s="51"/>
      <c r="E15" s="51"/>
      <c r="F15" s="52"/>
      <c r="G15" s="53"/>
      <c r="H15" s="52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</row>
    <row r="16" spans="1:245" ht="24" customHeight="1">
      <c r="A16" s="51"/>
      <c r="B16" s="51"/>
      <c r="C16" s="51"/>
      <c r="D16" s="51"/>
      <c r="E16" s="51"/>
      <c r="F16" s="52"/>
      <c r="G16" s="53"/>
      <c r="H16" s="52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</row>
    <row r="17" spans="1:245" ht="24" customHeight="1">
      <c r="A17" s="51"/>
      <c r="B17" s="51"/>
      <c r="C17" s="51"/>
      <c r="D17" s="51"/>
      <c r="E17" s="51"/>
      <c r="F17" s="52"/>
      <c r="G17" s="53"/>
      <c r="H17" s="52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</row>
    <row r="18" spans="1:245" ht="24" customHeight="1">
      <c r="A18" s="51"/>
      <c r="B18" s="51"/>
      <c r="C18" s="51"/>
      <c r="D18" s="51"/>
      <c r="E18" s="51"/>
      <c r="F18" s="52"/>
      <c r="G18" s="53"/>
      <c r="H18" s="52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</row>
    <row r="19" spans="1:245" ht="24" customHeight="1">
      <c r="A19" s="51"/>
      <c r="B19" s="51"/>
      <c r="C19" s="51"/>
      <c r="D19" s="51"/>
      <c r="E19" s="51"/>
      <c r="F19" s="52"/>
      <c r="G19" s="53"/>
      <c r="H19" s="52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</row>
    <row r="20" spans="1:245" ht="24" customHeight="1">
      <c r="A20" s="51"/>
      <c r="B20" s="51"/>
      <c r="C20" s="51"/>
      <c r="D20" s="51"/>
      <c r="E20" s="51"/>
      <c r="F20" s="52"/>
      <c r="G20" s="53"/>
      <c r="H20" s="52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</row>
    <row r="21" spans="1:245" ht="24" customHeight="1">
      <c r="A21" s="51"/>
      <c r="B21" s="51"/>
      <c r="C21" s="51"/>
      <c r="D21" s="51"/>
      <c r="E21" s="51"/>
      <c r="F21" s="52"/>
      <c r="G21" s="53"/>
      <c r="H21" s="52"/>
      <c r="I21" s="54"/>
      <c r="J21" s="6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</row>
    <row r="22" spans="1:245" ht="24" customHeight="1">
      <c r="A22" s="51"/>
      <c r="B22" s="51"/>
      <c r="C22" s="51"/>
      <c r="D22" s="51"/>
      <c r="E22" s="51"/>
      <c r="F22" s="52"/>
      <c r="G22" s="53"/>
      <c r="H22" s="52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245" ht="24" customHeight="1">
      <c r="A23" s="51"/>
      <c r="B23" s="51"/>
      <c r="C23" s="51"/>
      <c r="D23" s="51"/>
      <c r="E23" s="51"/>
      <c r="F23" s="52"/>
      <c r="G23" s="53"/>
      <c r="H23" s="52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</row>
    <row r="24" spans="1:245" ht="24" customHeight="1">
      <c r="A24" s="51"/>
      <c r="B24" s="51"/>
      <c r="C24" s="51"/>
      <c r="D24" s="51"/>
      <c r="E24" s="51"/>
      <c r="F24" s="52"/>
      <c r="G24" s="53"/>
      <c r="H24" s="52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</row>
    <row r="25" spans="1:245" ht="19.5" customHeight="1">
      <c r="A25" s="54"/>
      <c r="B25" s="54"/>
      <c r="C25" s="54"/>
      <c r="D25" s="55"/>
      <c r="E25" s="55"/>
      <c r="F25" s="55"/>
      <c r="G25" s="55"/>
      <c r="H25" s="5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</row>
    <row r="26" spans="1:245" ht="19.5" customHeight="1">
      <c r="A26" s="54"/>
      <c r="B26" s="54"/>
      <c r="C26" s="54"/>
      <c r="D26" s="54"/>
      <c r="E26" s="54"/>
      <c r="F26" s="54"/>
      <c r="G26" s="54"/>
      <c r="H26" s="55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</row>
    <row r="27" spans="1:245" ht="19.5" customHeight="1">
      <c r="A27" s="54"/>
      <c r="B27" s="54"/>
      <c r="C27" s="54"/>
      <c r="D27" s="55"/>
      <c r="E27" s="55"/>
      <c r="F27" s="55"/>
      <c r="G27" s="55"/>
      <c r="H27" s="55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</row>
    <row r="28" spans="1:245" ht="19.5" customHeight="1">
      <c r="A28" s="54"/>
      <c r="B28" s="54"/>
      <c r="C28" s="54"/>
      <c r="D28" s="55"/>
      <c r="E28" s="55"/>
      <c r="F28" s="55"/>
      <c r="G28" s="55"/>
      <c r="H28" s="5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</row>
    <row r="29" spans="1:245" ht="19.5" customHeight="1">
      <c r="A29" s="54"/>
      <c r="B29" s="54"/>
      <c r="C29" s="54"/>
      <c r="D29" s="54"/>
      <c r="E29" s="54"/>
      <c r="F29" s="54"/>
      <c r="G29" s="54"/>
      <c r="H29" s="5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</row>
    <row r="30" spans="1:245" ht="19.5" customHeight="1">
      <c r="A30" s="54"/>
      <c r="B30" s="54"/>
      <c r="C30" s="54"/>
      <c r="D30" s="55"/>
      <c r="E30" s="55"/>
      <c r="F30" s="55"/>
      <c r="G30" s="55"/>
      <c r="H30" s="5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</row>
    <row r="31" spans="1:245" ht="19.5" customHeight="1">
      <c r="A31" s="54"/>
      <c r="B31" s="54"/>
      <c r="C31" s="54"/>
      <c r="D31" s="55"/>
      <c r="E31" s="55"/>
      <c r="F31" s="55"/>
      <c r="G31" s="55"/>
      <c r="H31" s="5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</row>
    <row r="32" spans="1:245" ht="19.5" customHeight="1">
      <c r="A32" s="54"/>
      <c r="B32" s="54"/>
      <c r="C32" s="54"/>
      <c r="D32" s="54"/>
      <c r="E32" s="54"/>
      <c r="F32" s="54"/>
      <c r="G32" s="54"/>
      <c r="H32" s="5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</row>
    <row r="33" spans="1:245" ht="19.5" customHeight="1">
      <c r="A33" s="54"/>
      <c r="B33" s="54"/>
      <c r="C33" s="54"/>
      <c r="D33" s="54"/>
      <c r="E33" s="56"/>
      <c r="F33" s="56"/>
      <c r="G33" s="56"/>
      <c r="H33" s="5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</row>
    <row r="34" spans="1:245" ht="19.5" customHeight="1">
      <c r="A34" s="54"/>
      <c r="B34" s="54"/>
      <c r="C34" s="54"/>
      <c r="D34" s="54"/>
      <c r="E34" s="56"/>
      <c r="F34" s="56"/>
      <c r="G34" s="56"/>
      <c r="H34" s="5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</row>
    <row r="35" spans="1:245" ht="19.5" customHeight="1">
      <c r="A35" s="54"/>
      <c r="B35" s="54"/>
      <c r="C35" s="54"/>
      <c r="D35" s="54"/>
      <c r="E35" s="54"/>
      <c r="F35" s="54"/>
      <c r="G35" s="54"/>
      <c r="H35" s="5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5" ht="19.5" customHeight="1">
      <c r="A36" s="54"/>
      <c r="B36" s="54"/>
      <c r="C36" s="54"/>
      <c r="D36" s="54"/>
      <c r="E36" s="57"/>
      <c r="F36" s="57"/>
      <c r="G36" s="57"/>
      <c r="H36" s="55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5" ht="19.5" customHeight="1">
      <c r="A37" s="58"/>
      <c r="B37" s="58"/>
      <c r="C37" s="58"/>
      <c r="D37" s="58"/>
      <c r="E37" s="59"/>
      <c r="F37" s="59"/>
      <c r="G37" s="59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</row>
    <row r="38" spans="1:245" ht="19.5" customHeight="1">
      <c r="A38" s="60"/>
      <c r="B38" s="60"/>
      <c r="C38" s="60"/>
      <c r="D38" s="60"/>
      <c r="E38" s="60"/>
      <c r="F38" s="60"/>
      <c r="G38" s="60"/>
      <c r="H38" s="61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</row>
    <row r="39" spans="1:245" ht="19.5" customHeight="1">
      <c r="A39" s="58"/>
      <c r="B39" s="58"/>
      <c r="C39" s="58"/>
      <c r="D39" s="58"/>
      <c r="E39" s="58"/>
      <c r="F39" s="58"/>
      <c r="G39" s="58"/>
      <c r="H39" s="61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</row>
    <row r="40" spans="1:245" ht="19.5" customHeight="1">
      <c r="A40" s="62"/>
      <c r="B40" s="62"/>
      <c r="C40" s="62"/>
      <c r="D40" s="62"/>
      <c r="E40" s="62"/>
      <c r="F40" s="58"/>
      <c r="G40" s="58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</row>
    <row r="41" spans="1:245" ht="19.5" customHeight="1">
      <c r="A41" s="62"/>
      <c r="B41" s="62"/>
      <c r="C41" s="62"/>
      <c r="D41" s="62"/>
      <c r="E41" s="62"/>
      <c r="F41" s="58"/>
      <c r="G41" s="58"/>
      <c r="H41" s="61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</row>
    <row r="42" spans="1:245" ht="19.5" customHeight="1">
      <c r="A42" s="62"/>
      <c r="B42" s="62"/>
      <c r="C42" s="62"/>
      <c r="D42" s="62"/>
      <c r="E42" s="62"/>
      <c r="F42" s="58"/>
      <c r="G42" s="58"/>
      <c r="H42" s="6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</row>
    <row r="43" spans="1:245" ht="19.5" customHeight="1">
      <c r="A43" s="62"/>
      <c r="B43" s="62"/>
      <c r="C43" s="62"/>
      <c r="D43" s="62"/>
      <c r="E43" s="62"/>
      <c r="F43" s="58"/>
      <c r="G43" s="58"/>
      <c r="H43" s="61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</row>
    <row r="44" spans="1:245" ht="19.5" customHeight="1">
      <c r="A44" s="62"/>
      <c r="B44" s="62"/>
      <c r="C44" s="62"/>
      <c r="D44" s="62"/>
      <c r="E44" s="62"/>
      <c r="F44" s="58"/>
      <c r="G44" s="58"/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</row>
    <row r="45" spans="1:245" ht="19.5" customHeight="1">
      <c r="A45" s="62"/>
      <c r="B45" s="62"/>
      <c r="C45" s="62"/>
      <c r="D45" s="62"/>
      <c r="E45" s="62"/>
      <c r="F45" s="58"/>
      <c r="G45" s="58"/>
      <c r="H45" s="61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</row>
    <row r="46" spans="1:245" ht="19.5" customHeight="1">
      <c r="A46" s="62"/>
      <c r="B46" s="62"/>
      <c r="C46" s="62"/>
      <c r="D46" s="62"/>
      <c r="E46" s="62"/>
      <c r="F46" s="58"/>
      <c r="G46" s="58"/>
      <c r="H46" s="61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</row>
    <row r="47" spans="1:245" ht="19.5" customHeight="1">
      <c r="A47" s="62"/>
      <c r="B47" s="62"/>
      <c r="C47" s="62"/>
      <c r="D47" s="62"/>
      <c r="E47" s="62"/>
      <c r="F47" s="58"/>
      <c r="G47" s="58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</row>
    <row r="48" spans="1:245" ht="19.5" customHeight="1">
      <c r="A48" s="62"/>
      <c r="B48" s="62"/>
      <c r="C48" s="62"/>
      <c r="D48" s="62"/>
      <c r="E48" s="62"/>
      <c r="F48" s="58"/>
      <c r="G48" s="58"/>
      <c r="H48" s="61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</row>
    <row r="49" spans="1:245" ht="19.5" customHeight="1">
      <c r="A49" s="62"/>
      <c r="B49" s="62"/>
      <c r="C49" s="62"/>
      <c r="D49" s="62"/>
      <c r="E49" s="62"/>
      <c r="F49" s="58"/>
      <c r="G49" s="58"/>
      <c r="H49" s="61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3"/>
  <sheetViews>
    <sheetView showGridLines="0" showZeros="0" workbookViewId="0" topLeftCell="A4">
      <selection activeCell="A3" sqref="A3"/>
    </sheetView>
  </sheetViews>
  <sheetFormatPr defaultColWidth="6.875" defaultRowHeight="12.75" customHeight="1"/>
  <cols>
    <col min="1" max="1" width="3.50390625" style="2" customWidth="1"/>
    <col min="2" max="3" width="3.00390625" style="2" customWidth="1"/>
    <col min="4" max="4" width="5.375" style="2" customWidth="1"/>
    <col min="5" max="5" width="24.25390625" style="2" customWidth="1"/>
    <col min="6" max="53" width="9.625" style="2" customWidth="1"/>
    <col min="54" max="54" width="0.12890625" style="2" hidden="1" customWidth="1"/>
    <col min="55" max="55" width="0.875" style="2" hidden="1" customWidth="1"/>
    <col min="56" max="64" width="6.875" style="2" hidden="1" customWidth="1"/>
    <col min="65" max="65" width="1.00390625" style="2" hidden="1" customWidth="1"/>
    <col min="66" max="71" width="6.875" style="2" hidden="1" customWidth="1"/>
    <col min="72" max="72" width="4.25390625" style="2" hidden="1" customWidth="1"/>
    <col min="73" max="80" width="6.875" style="2" hidden="1" customWidth="1"/>
    <col min="81" max="81" width="0.12890625" style="2" customWidth="1"/>
    <col min="82" max="16384" width="6.875" style="2" customWidth="1"/>
  </cols>
  <sheetData>
    <row r="1" spans="1:81" ht="12.75" customHeight="1">
      <c r="A1" s="3"/>
      <c r="CC1" s="2" t="s">
        <v>228</v>
      </c>
    </row>
    <row r="2" spans="1:81" ht="23.25" customHeight="1">
      <c r="A2" s="4" t="s">
        <v>229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1:81" ht="15.75" customHeight="1">
      <c r="A3" s="5" t="s">
        <v>230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CC3" s="2" t="s">
        <v>231</v>
      </c>
    </row>
    <row r="4" spans="1:81" ht="15.75" customHeight="1">
      <c r="A4" s="7" t="s">
        <v>188</v>
      </c>
      <c r="B4" s="7"/>
      <c r="C4" s="8"/>
      <c r="D4" s="9" t="s">
        <v>50</v>
      </c>
      <c r="E4" s="9" t="s">
        <v>112</v>
      </c>
      <c r="F4" s="10" t="s">
        <v>39</v>
      </c>
      <c r="G4" s="11" t="s">
        <v>232</v>
      </c>
      <c r="H4" s="7"/>
      <c r="I4" s="7"/>
      <c r="J4" s="7"/>
      <c r="K4" s="7"/>
      <c r="L4" s="7" t="s">
        <v>233</v>
      </c>
      <c r="M4" s="7"/>
      <c r="N4" s="7"/>
      <c r="O4" s="7"/>
      <c r="P4" s="7"/>
      <c r="Q4" s="18"/>
      <c r="R4" s="18"/>
      <c r="S4" s="18"/>
      <c r="T4" s="18"/>
      <c r="U4" s="18"/>
      <c r="V4" s="18"/>
      <c r="W4" s="7" t="s">
        <v>234</v>
      </c>
      <c r="X4" s="7"/>
      <c r="Y4" s="7"/>
      <c r="Z4" s="7"/>
      <c r="AA4" s="7"/>
      <c r="AB4" s="7"/>
      <c r="AC4" s="7"/>
      <c r="AD4" s="7"/>
      <c r="AE4" s="7" t="s">
        <v>235</v>
      </c>
      <c r="AF4" s="7"/>
      <c r="AG4" s="7"/>
      <c r="AH4" s="7"/>
      <c r="AI4" s="7"/>
      <c r="AJ4" s="7"/>
      <c r="AK4" s="7"/>
      <c r="AL4" s="7" t="s">
        <v>236</v>
      </c>
      <c r="AM4" s="7"/>
      <c r="AN4" s="7"/>
      <c r="AO4" s="7"/>
      <c r="AP4" s="7" t="s">
        <v>237</v>
      </c>
      <c r="AQ4" s="7"/>
      <c r="AR4" s="7"/>
      <c r="AS4" s="7" t="s">
        <v>238</v>
      </c>
      <c r="AT4" s="7"/>
      <c r="AU4" s="7"/>
      <c r="AV4" s="7"/>
      <c r="AW4" s="7" t="s">
        <v>239</v>
      </c>
      <c r="AX4" s="7"/>
      <c r="AY4" s="7"/>
      <c r="AZ4" s="7" t="s">
        <v>136</v>
      </c>
      <c r="BA4" s="7"/>
      <c r="BB4" s="7"/>
      <c r="BC4" s="7"/>
      <c r="BD4" s="7"/>
      <c r="BE4" s="7"/>
      <c r="BF4" s="7" t="s">
        <v>240</v>
      </c>
      <c r="BG4" s="7"/>
      <c r="BH4" s="7"/>
      <c r="BI4" s="7" t="s">
        <v>241</v>
      </c>
      <c r="BJ4" s="7"/>
      <c r="BK4" s="7"/>
      <c r="BL4" s="7"/>
      <c r="BM4" s="7"/>
      <c r="BN4" s="7" t="s">
        <v>140</v>
      </c>
      <c r="BO4" s="7"/>
      <c r="BP4" s="7"/>
      <c r="BQ4" s="7" t="s">
        <v>138</v>
      </c>
      <c r="BR4" s="7"/>
      <c r="BS4" s="7"/>
      <c r="BT4" s="7"/>
      <c r="BU4" s="7"/>
      <c r="BV4" s="7" t="s">
        <v>242</v>
      </c>
      <c r="BW4" s="7"/>
      <c r="BX4" s="7"/>
      <c r="BY4" s="7" t="s">
        <v>143</v>
      </c>
      <c r="BZ4" s="7"/>
      <c r="CA4" s="7"/>
      <c r="CB4" s="7"/>
      <c r="CC4" s="7"/>
    </row>
    <row r="5" spans="1:81" ht="17.25" customHeight="1">
      <c r="A5" s="9" t="s">
        <v>59</v>
      </c>
      <c r="B5" s="9" t="s">
        <v>60</v>
      </c>
      <c r="C5" s="9" t="s">
        <v>61</v>
      </c>
      <c r="D5" s="9"/>
      <c r="E5" s="9"/>
      <c r="F5" s="10"/>
      <c r="G5" s="9" t="s">
        <v>54</v>
      </c>
      <c r="H5" s="12" t="s">
        <v>243</v>
      </c>
      <c r="I5" s="12" t="s">
        <v>151</v>
      </c>
      <c r="J5" s="12" t="s">
        <v>244</v>
      </c>
      <c r="K5" s="12" t="s">
        <v>245</v>
      </c>
      <c r="L5" s="9" t="s">
        <v>54</v>
      </c>
      <c r="M5" s="9" t="s">
        <v>246</v>
      </c>
      <c r="N5" s="9" t="s">
        <v>160</v>
      </c>
      <c r="O5" s="9" t="s">
        <v>161</v>
      </c>
      <c r="P5" s="12" t="s">
        <v>247</v>
      </c>
      <c r="Q5" s="19" t="s">
        <v>248</v>
      </c>
      <c r="R5" s="19" t="s">
        <v>162</v>
      </c>
      <c r="S5" s="19" t="s">
        <v>210</v>
      </c>
      <c r="T5" s="19" t="s">
        <v>249</v>
      </c>
      <c r="U5" s="19" t="s">
        <v>158</v>
      </c>
      <c r="V5" s="12" t="s">
        <v>250</v>
      </c>
      <c r="W5" s="9" t="s">
        <v>54</v>
      </c>
      <c r="X5" s="12" t="s">
        <v>179</v>
      </c>
      <c r="Y5" s="12" t="s">
        <v>251</v>
      </c>
      <c r="Z5" s="12" t="s">
        <v>252</v>
      </c>
      <c r="AA5" s="12" t="s">
        <v>253</v>
      </c>
      <c r="AB5" s="12" t="s">
        <v>254</v>
      </c>
      <c r="AC5" s="12" t="s">
        <v>255</v>
      </c>
      <c r="AD5" s="12" t="s">
        <v>142</v>
      </c>
      <c r="AE5" s="12" t="s">
        <v>54</v>
      </c>
      <c r="AF5" s="12" t="s">
        <v>179</v>
      </c>
      <c r="AG5" s="12" t="s">
        <v>251</v>
      </c>
      <c r="AH5" s="12" t="s">
        <v>252</v>
      </c>
      <c r="AI5" s="12" t="s">
        <v>254</v>
      </c>
      <c r="AJ5" s="12" t="s">
        <v>255</v>
      </c>
      <c r="AK5" s="12" t="s">
        <v>142</v>
      </c>
      <c r="AL5" s="9" t="s">
        <v>54</v>
      </c>
      <c r="AM5" s="12" t="s">
        <v>134</v>
      </c>
      <c r="AN5" s="12" t="s">
        <v>135</v>
      </c>
      <c r="AO5" s="12" t="s">
        <v>256</v>
      </c>
      <c r="AP5" s="12" t="s">
        <v>54</v>
      </c>
      <c r="AQ5" s="12" t="s">
        <v>257</v>
      </c>
      <c r="AR5" s="12" t="s">
        <v>258</v>
      </c>
      <c r="AS5" s="9" t="s">
        <v>54</v>
      </c>
      <c r="AT5" s="12" t="s">
        <v>259</v>
      </c>
      <c r="AU5" s="12" t="s">
        <v>260</v>
      </c>
      <c r="AV5" s="12" t="s">
        <v>261</v>
      </c>
      <c r="AW5" s="12" t="s">
        <v>54</v>
      </c>
      <c r="AX5" s="12" t="s">
        <v>262</v>
      </c>
      <c r="AY5" s="12" t="s">
        <v>263</v>
      </c>
      <c r="AZ5" s="12" t="s">
        <v>54</v>
      </c>
      <c r="BA5" s="12" t="s">
        <v>264</v>
      </c>
      <c r="BB5" s="12" t="s">
        <v>265</v>
      </c>
      <c r="BC5" s="12" t="s">
        <v>266</v>
      </c>
      <c r="BD5" s="19" t="s">
        <v>267</v>
      </c>
      <c r="BE5" s="12" t="s">
        <v>268</v>
      </c>
      <c r="BF5" s="19" t="s">
        <v>54</v>
      </c>
      <c r="BG5" s="21" t="s">
        <v>240</v>
      </c>
      <c r="BH5" s="21" t="s">
        <v>269</v>
      </c>
      <c r="BI5" s="21" t="s">
        <v>54</v>
      </c>
      <c r="BJ5" s="21" t="s">
        <v>175</v>
      </c>
      <c r="BK5" s="21" t="s">
        <v>176</v>
      </c>
      <c r="BL5" s="21" t="s">
        <v>270</v>
      </c>
      <c r="BM5" s="21" t="s">
        <v>271</v>
      </c>
      <c r="BN5" s="22" t="s">
        <v>54</v>
      </c>
      <c r="BO5" s="12" t="s">
        <v>177</v>
      </c>
      <c r="BP5" s="19" t="s">
        <v>178</v>
      </c>
      <c r="BQ5" s="22" t="s">
        <v>54</v>
      </c>
      <c r="BR5" s="12" t="s">
        <v>272</v>
      </c>
      <c r="BS5" s="12" t="s">
        <v>273</v>
      </c>
      <c r="BT5" s="12" t="s">
        <v>274</v>
      </c>
      <c r="BU5" s="19" t="s">
        <v>275</v>
      </c>
      <c r="BV5" s="23" t="s">
        <v>54</v>
      </c>
      <c r="BW5" s="9" t="s">
        <v>182</v>
      </c>
      <c r="BX5" s="10" t="s">
        <v>183</v>
      </c>
      <c r="BY5" s="21" t="s">
        <v>54</v>
      </c>
      <c r="BZ5" s="21" t="s">
        <v>276</v>
      </c>
      <c r="CA5" s="21" t="s">
        <v>277</v>
      </c>
      <c r="CB5" s="21" t="s">
        <v>278</v>
      </c>
      <c r="CC5" s="21" t="s">
        <v>143</v>
      </c>
    </row>
    <row r="6" spans="1:81" ht="18" customHeight="1">
      <c r="A6" s="9"/>
      <c r="B6" s="9"/>
      <c r="C6" s="9"/>
      <c r="D6" s="9"/>
      <c r="E6" s="9"/>
      <c r="F6" s="10"/>
      <c r="G6" s="9"/>
      <c r="H6" s="12"/>
      <c r="I6" s="12"/>
      <c r="J6" s="12"/>
      <c r="K6" s="25"/>
      <c r="L6" s="9"/>
      <c r="M6" s="9"/>
      <c r="N6" s="9"/>
      <c r="O6" s="9"/>
      <c r="P6" s="12"/>
      <c r="Q6" s="19"/>
      <c r="R6" s="19"/>
      <c r="S6" s="19"/>
      <c r="T6" s="19"/>
      <c r="U6" s="19"/>
      <c r="V6" s="12"/>
      <c r="W6" s="9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9"/>
      <c r="AM6" s="12"/>
      <c r="AN6" s="12"/>
      <c r="AO6" s="12"/>
      <c r="AP6" s="12"/>
      <c r="AQ6" s="12"/>
      <c r="AR6" s="12"/>
      <c r="AS6" s="9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9"/>
      <c r="BE6" s="12"/>
      <c r="BF6" s="19"/>
      <c r="BG6" s="21"/>
      <c r="BH6" s="21"/>
      <c r="BI6" s="21"/>
      <c r="BJ6" s="21"/>
      <c r="BK6" s="21"/>
      <c r="BL6" s="21"/>
      <c r="BM6" s="21"/>
      <c r="BN6" s="22"/>
      <c r="BO6" s="12"/>
      <c r="BP6" s="19"/>
      <c r="BQ6" s="22"/>
      <c r="BR6" s="12"/>
      <c r="BS6" s="12"/>
      <c r="BT6" s="12"/>
      <c r="BU6" s="19"/>
      <c r="BV6" s="23"/>
      <c r="BW6" s="9"/>
      <c r="BX6" s="10"/>
      <c r="BY6" s="21"/>
      <c r="BZ6" s="21"/>
      <c r="CA6" s="21"/>
      <c r="CB6" s="21"/>
      <c r="CC6" s="21"/>
    </row>
    <row r="7" spans="1:81" s="1" customFormat="1" ht="16.5" customHeight="1">
      <c r="A7" s="13" t="s">
        <v>279</v>
      </c>
      <c r="B7" s="13" t="s">
        <v>279</v>
      </c>
      <c r="C7" s="13" t="s">
        <v>279</v>
      </c>
      <c r="D7" s="13" t="s">
        <v>279</v>
      </c>
      <c r="E7" s="13" t="s">
        <v>279</v>
      </c>
      <c r="F7" s="13">
        <v>1</v>
      </c>
      <c r="G7" s="13">
        <v>2</v>
      </c>
      <c r="H7" s="13">
        <v>3</v>
      </c>
      <c r="I7" s="13">
        <v>4</v>
      </c>
      <c r="J7" s="26">
        <v>5</v>
      </c>
      <c r="K7" s="27">
        <v>6</v>
      </c>
      <c r="L7" s="28">
        <v>7</v>
      </c>
      <c r="M7" s="13">
        <v>8</v>
      </c>
      <c r="N7" s="13">
        <v>9</v>
      </c>
      <c r="O7" s="13">
        <v>10</v>
      </c>
      <c r="P7" s="13">
        <v>11</v>
      </c>
      <c r="Q7" s="20">
        <v>12</v>
      </c>
      <c r="R7" s="20">
        <v>13</v>
      </c>
      <c r="S7" s="20">
        <v>14</v>
      </c>
      <c r="T7" s="20">
        <v>15</v>
      </c>
      <c r="U7" s="20">
        <v>16</v>
      </c>
      <c r="V7" s="20">
        <v>17</v>
      </c>
      <c r="W7" s="13">
        <v>18</v>
      </c>
      <c r="X7" s="13">
        <v>19</v>
      </c>
      <c r="Y7" s="13">
        <v>20</v>
      </c>
      <c r="Z7" s="13">
        <v>21</v>
      </c>
      <c r="AA7" s="13">
        <v>22</v>
      </c>
      <c r="AB7" s="13">
        <v>23</v>
      </c>
      <c r="AC7" s="13">
        <v>24</v>
      </c>
      <c r="AD7" s="13">
        <v>25</v>
      </c>
      <c r="AE7" s="13">
        <v>26</v>
      </c>
      <c r="AF7" s="13">
        <v>27</v>
      </c>
      <c r="AG7" s="13">
        <v>28</v>
      </c>
      <c r="AH7" s="13">
        <v>29</v>
      </c>
      <c r="AI7" s="13">
        <v>30</v>
      </c>
      <c r="AJ7" s="13">
        <v>31</v>
      </c>
      <c r="AK7" s="13">
        <v>32</v>
      </c>
      <c r="AL7" s="13">
        <v>33</v>
      </c>
      <c r="AM7" s="13">
        <v>34</v>
      </c>
      <c r="AN7" s="13">
        <v>35</v>
      </c>
      <c r="AO7" s="13">
        <v>36</v>
      </c>
      <c r="AP7" s="13">
        <v>37</v>
      </c>
      <c r="AQ7" s="13">
        <v>38</v>
      </c>
      <c r="AR7" s="13">
        <v>39</v>
      </c>
      <c r="AS7" s="13">
        <v>40</v>
      </c>
      <c r="AT7" s="13">
        <v>41</v>
      </c>
      <c r="AU7" s="13">
        <v>42</v>
      </c>
      <c r="AV7" s="13">
        <v>43</v>
      </c>
      <c r="AW7" s="13">
        <v>44</v>
      </c>
      <c r="AX7" s="13">
        <v>45</v>
      </c>
      <c r="AY7" s="13">
        <v>46</v>
      </c>
      <c r="AZ7" s="13">
        <v>47</v>
      </c>
      <c r="BA7" s="13">
        <v>48</v>
      </c>
      <c r="BB7" s="13">
        <v>49</v>
      </c>
      <c r="BC7" s="13">
        <v>50</v>
      </c>
      <c r="BD7" s="13">
        <v>51</v>
      </c>
      <c r="BE7" s="13">
        <v>52</v>
      </c>
      <c r="BF7" s="13">
        <v>53</v>
      </c>
      <c r="BG7" s="13">
        <v>54</v>
      </c>
      <c r="BH7" s="13">
        <v>55</v>
      </c>
      <c r="BI7" s="13">
        <v>56</v>
      </c>
      <c r="BJ7" s="13">
        <v>57</v>
      </c>
      <c r="BK7" s="13">
        <v>58</v>
      </c>
      <c r="BL7" s="13">
        <v>59</v>
      </c>
      <c r="BM7" s="13">
        <v>60</v>
      </c>
      <c r="BN7" s="13">
        <v>61</v>
      </c>
      <c r="BO7" s="13">
        <v>62</v>
      </c>
      <c r="BP7" s="13">
        <v>63</v>
      </c>
      <c r="BQ7" s="13">
        <v>64</v>
      </c>
      <c r="BR7" s="13">
        <v>65</v>
      </c>
      <c r="BS7" s="13">
        <v>66</v>
      </c>
      <c r="BT7" s="13">
        <v>67</v>
      </c>
      <c r="BU7" s="13">
        <v>68</v>
      </c>
      <c r="BV7" s="13">
        <v>69</v>
      </c>
      <c r="BW7" s="13">
        <v>70</v>
      </c>
      <c r="BX7" s="13">
        <v>71</v>
      </c>
      <c r="BY7" s="13">
        <v>72</v>
      </c>
      <c r="BZ7" s="13">
        <v>73</v>
      </c>
      <c r="CA7" s="13">
        <v>74</v>
      </c>
      <c r="CB7" s="13">
        <v>75</v>
      </c>
      <c r="CC7" s="13">
        <v>76</v>
      </c>
    </row>
    <row r="8" spans="1:81" ht="16.5" customHeight="1">
      <c r="A8" s="14"/>
      <c r="B8" s="14"/>
      <c r="C8" s="15"/>
      <c r="D8" s="16"/>
      <c r="E8" s="14" t="s">
        <v>39</v>
      </c>
      <c r="F8" s="17">
        <v>3722415</v>
      </c>
      <c r="G8" s="17">
        <v>650534</v>
      </c>
      <c r="H8" s="17">
        <v>335731</v>
      </c>
      <c r="I8" s="17">
        <v>116674</v>
      </c>
      <c r="J8" s="17">
        <v>53129</v>
      </c>
      <c r="K8" s="17">
        <v>145000</v>
      </c>
      <c r="L8" s="17">
        <v>126629</v>
      </c>
      <c r="M8" s="17">
        <v>116629</v>
      </c>
      <c r="N8" s="17">
        <v>0</v>
      </c>
      <c r="O8" s="17">
        <v>0</v>
      </c>
      <c r="P8" s="17">
        <v>0</v>
      </c>
      <c r="Q8" s="17">
        <v>0</v>
      </c>
      <c r="R8" s="17">
        <v>10000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2735352</v>
      </c>
      <c r="AM8" s="17">
        <v>2479755</v>
      </c>
      <c r="AN8" s="17">
        <v>255597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209900</v>
      </c>
      <c r="BA8" s="17">
        <v>209900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24">
        <v>0</v>
      </c>
    </row>
    <row r="9" spans="1:81" ht="16.5" customHeight="1">
      <c r="A9" s="14"/>
      <c r="B9" s="14"/>
      <c r="C9" s="15"/>
      <c r="D9" s="16"/>
      <c r="E9" s="14" t="s">
        <v>280</v>
      </c>
      <c r="F9" s="17">
        <v>1484406</v>
      </c>
      <c r="G9" s="17">
        <v>642544</v>
      </c>
      <c r="H9" s="17">
        <v>327741</v>
      </c>
      <c r="I9" s="17">
        <v>116674</v>
      </c>
      <c r="J9" s="17">
        <v>53129</v>
      </c>
      <c r="K9" s="17">
        <v>145000</v>
      </c>
      <c r="L9" s="17">
        <v>126629</v>
      </c>
      <c r="M9" s="17">
        <v>116629</v>
      </c>
      <c r="N9" s="17">
        <v>0</v>
      </c>
      <c r="O9" s="17">
        <v>0</v>
      </c>
      <c r="P9" s="17">
        <v>0</v>
      </c>
      <c r="Q9" s="17">
        <v>0</v>
      </c>
      <c r="R9" s="17">
        <v>10000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682673</v>
      </c>
      <c r="AM9" s="17">
        <v>644302</v>
      </c>
      <c r="AN9" s="17">
        <v>38371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32560</v>
      </c>
      <c r="BA9" s="17">
        <v>32560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24">
        <v>0</v>
      </c>
    </row>
    <row r="10" spans="1:81" ht="16.5" customHeight="1">
      <c r="A10" s="14"/>
      <c r="B10" s="14"/>
      <c r="C10" s="15"/>
      <c r="D10" s="16"/>
      <c r="E10" s="14" t="s">
        <v>281</v>
      </c>
      <c r="F10" s="17">
        <v>214568</v>
      </c>
      <c r="G10" s="17">
        <v>91767</v>
      </c>
      <c r="H10" s="17">
        <v>0</v>
      </c>
      <c r="I10" s="17">
        <v>91767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90601</v>
      </c>
      <c r="AM10" s="17">
        <v>90601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32200</v>
      </c>
      <c r="BA10" s="17">
        <v>32200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24">
        <v>0</v>
      </c>
    </row>
    <row r="11" spans="1:81" ht="16.5" customHeight="1">
      <c r="A11" s="14"/>
      <c r="B11" s="14"/>
      <c r="C11" s="15"/>
      <c r="D11" s="16"/>
      <c r="E11" s="14" t="s">
        <v>282</v>
      </c>
      <c r="F11" s="17">
        <v>211142</v>
      </c>
      <c r="G11" s="17">
        <v>91767</v>
      </c>
      <c r="H11" s="17">
        <v>0</v>
      </c>
      <c r="I11" s="17">
        <v>91767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87175</v>
      </c>
      <c r="AM11" s="17">
        <v>87175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32200</v>
      </c>
      <c r="BA11" s="17">
        <v>32200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24">
        <v>0</v>
      </c>
    </row>
    <row r="12" spans="1:81" ht="16.5" customHeight="1">
      <c r="A12" s="14" t="s">
        <v>69</v>
      </c>
      <c r="B12" s="14" t="s">
        <v>71</v>
      </c>
      <c r="C12" s="15" t="s">
        <v>71</v>
      </c>
      <c r="D12" s="16" t="s">
        <v>213</v>
      </c>
      <c r="E12" s="14" t="s">
        <v>283</v>
      </c>
      <c r="F12" s="17">
        <v>127814</v>
      </c>
      <c r="G12" s="17">
        <v>65547</v>
      </c>
      <c r="H12" s="17">
        <v>0</v>
      </c>
      <c r="I12" s="17">
        <v>65547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62267</v>
      </c>
      <c r="AM12" s="17">
        <v>62267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24">
        <v>0</v>
      </c>
    </row>
    <row r="13" spans="1:81" ht="16.5" customHeight="1">
      <c r="A13" s="14" t="s">
        <v>69</v>
      </c>
      <c r="B13" s="14" t="s">
        <v>71</v>
      </c>
      <c r="C13" s="15" t="s">
        <v>74</v>
      </c>
      <c r="D13" s="16" t="s">
        <v>213</v>
      </c>
      <c r="E13" s="14" t="s">
        <v>284</v>
      </c>
      <c r="F13" s="17">
        <v>51128</v>
      </c>
      <c r="G13" s="17">
        <v>26220</v>
      </c>
      <c r="H13" s="17">
        <v>0</v>
      </c>
      <c r="I13" s="17">
        <v>26220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24908</v>
      </c>
      <c r="AM13" s="17">
        <v>24908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24">
        <v>0</v>
      </c>
    </row>
    <row r="14" spans="1:81" ht="16.5" customHeight="1">
      <c r="A14" s="14" t="s">
        <v>69</v>
      </c>
      <c r="B14" s="14" t="s">
        <v>71</v>
      </c>
      <c r="C14" s="15" t="s">
        <v>76</v>
      </c>
      <c r="D14" s="16" t="s">
        <v>213</v>
      </c>
      <c r="E14" s="14" t="s">
        <v>285</v>
      </c>
      <c r="F14" s="17">
        <v>32200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32200</v>
      </c>
      <c r="BA14" s="17">
        <v>32200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24">
        <v>0</v>
      </c>
    </row>
    <row r="15" spans="1:81" ht="16.5" customHeight="1">
      <c r="A15" s="14"/>
      <c r="B15" s="14"/>
      <c r="C15" s="15"/>
      <c r="D15" s="16"/>
      <c r="E15" s="14" t="s">
        <v>286</v>
      </c>
      <c r="F15" s="17">
        <v>3426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3426</v>
      </c>
      <c r="AM15" s="17">
        <v>3426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24">
        <v>0</v>
      </c>
    </row>
    <row r="16" spans="1:81" ht="16.5" customHeight="1">
      <c r="A16" s="14" t="s">
        <v>69</v>
      </c>
      <c r="B16" s="14" t="s">
        <v>76</v>
      </c>
      <c r="C16" s="15" t="s">
        <v>79</v>
      </c>
      <c r="D16" s="16" t="s">
        <v>213</v>
      </c>
      <c r="E16" s="14" t="s">
        <v>287</v>
      </c>
      <c r="F16" s="17">
        <v>3426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3426</v>
      </c>
      <c r="AM16" s="17">
        <v>3426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24">
        <v>0</v>
      </c>
    </row>
    <row r="17" spans="1:81" ht="16.5" customHeight="1">
      <c r="A17" s="14"/>
      <c r="B17" s="14"/>
      <c r="C17" s="15"/>
      <c r="D17" s="16"/>
      <c r="E17" s="14" t="s">
        <v>288</v>
      </c>
      <c r="F17" s="17">
        <v>48569</v>
      </c>
      <c r="G17" s="17">
        <v>24907</v>
      </c>
      <c r="H17" s="17">
        <v>0</v>
      </c>
      <c r="I17" s="17">
        <v>24907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23662</v>
      </c>
      <c r="AM17" s="17">
        <v>23662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24">
        <v>0</v>
      </c>
    </row>
    <row r="18" spans="1:81" ht="16.5" customHeight="1">
      <c r="A18" s="14"/>
      <c r="B18" s="14"/>
      <c r="C18" s="15"/>
      <c r="D18" s="16"/>
      <c r="E18" s="14" t="s">
        <v>289</v>
      </c>
      <c r="F18" s="17">
        <v>48569</v>
      </c>
      <c r="G18" s="17">
        <v>24907</v>
      </c>
      <c r="H18" s="17">
        <v>0</v>
      </c>
      <c r="I18" s="17">
        <v>24907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23662</v>
      </c>
      <c r="AM18" s="17">
        <v>23662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24">
        <v>0</v>
      </c>
    </row>
    <row r="19" spans="1:81" ht="16.5" customHeight="1">
      <c r="A19" s="14" t="s">
        <v>80</v>
      </c>
      <c r="B19" s="14" t="s">
        <v>82</v>
      </c>
      <c r="C19" s="15" t="s">
        <v>79</v>
      </c>
      <c r="D19" s="16" t="s">
        <v>213</v>
      </c>
      <c r="E19" s="14" t="s">
        <v>290</v>
      </c>
      <c r="F19" s="17">
        <v>22941</v>
      </c>
      <c r="G19" s="17">
        <v>22941</v>
      </c>
      <c r="H19" s="17">
        <v>0</v>
      </c>
      <c r="I19" s="17">
        <v>22941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24">
        <v>0</v>
      </c>
    </row>
    <row r="20" spans="1:81" ht="16.5" customHeight="1">
      <c r="A20" s="14" t="s">
        <v>80</v>
      </c>
      <c r="B20" s="14" t="s">
        <v>82</v>
      </c>
      <c r="C20" s="15" t="s">
        <v>85</v>
      </c>
      <c r="D20" s="16" t="s">
        <v>213</v>
      </c>
      <c r="E20" s="14" t="s">
        <v>291</v>
      </c>
      <c r="F20" s="17">
        <v>21794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21794</v>
      </c>
      <c r="AM20" s="17">
        <v>21794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24">
        <v>0</v>
      </c>
    </row>
    <row r="21" spans="1:81" ht="16.5" customHeight="1">
      <c r="A21" s="14" t="s">
        <v>80</v>
      </c>
      <c r="B21" s="14" t="s">
        <v>82</v>
      </c>
      <c r="C21" s="15" t="s">
        <v>76</v>
      </c>
      <c r="D21" s="16" t="s">
        <v>213</v>
      </c>
      <c r="E21" s="14" t="s">
        <v>292</v>
      </c>
      <c r="F21" s="17">
        <v>3834</v>
      </c>
      <c r="G21" s="17">
        <v>1966</v>
      </c>
      <c r="H21" s="17">
        <v>0</v>
      </c>
      <c r="I21" s="17">
        <v>1966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1868</v>
      </c>
      <c r="AM21" s="17">
        <v>1868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24">
        <v>0</v>
      </c>
    </row>
    <row r="22" spans="1:81" ht="16.5" customHeight="1">
      <c r="A22" s="14"/>
      <c r="B22" s="14"/>
      <c r="C22" s="15"/>
      <c r="D22" s="16"/>
      <c r="E22" s="14" t="s">
        <v>195</v>
      </c>
      <c r="F22" s="17">
        <v>1114218</v>
      </c>
      <c r="G22" s="17">
        <v>472741</v>
      </c>
      <c r="H22" s="17">
        <v>327741</v>
      </c>
      <c r="I22" s="17">
        <v>0</v>
      </c>
      <c r="J22" s="17">
        <v>0</v>
      </c>
      <c r="K22" s="17">
        <v>145000</v>
      </c>
      <c r="L22" s="17">
        <v>126629</v>
      </c>
      <c r="M22" s="17">
        <v>116629</v>
      </c>
      <c r="N22" s="17">
        <v>0</v>
      </c>
      <c r="O22" s="17">
        <v>0</v>
      </c>
      <c r="P22" s="17">
        <v>0</v>
      </c>
      <c r="Q22" s="17">
        <v>0</v>
      </c>
      <c r="R22" s="17">
        <v>10000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514488</v>
      </c>
      <c r="AM22" s="17">
        <v>476117</v>
      </c>
      <c r="AN22" s="17">
        <v>38371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360</v>
      </c>
      <c r="BA22" s="17">
        <v>360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24">
        <v>0</v>
      </c>
    </row>
    <row r="23" spans="1:81" ht="16.5" customHeight="1">
      <c r="A23" s="14"/>
      <c r="B23" s="14"/>
      <c r="C23" s="15"/>
      <c r="D23" s="16"/>
      <c r="E23" s="14" t="s">
        <v>196</v>
      </c>
      <c r="F23" s="17">
        <v>1114218</v>
      </c>
      <c r="G23" s="17">
        <v>472741</v>
      </c>
      <c r="H23" s="17">
        <v>327741</v>
      </c>
      <c r="I23" s="17">
        <v>0</v>
      </c>
      <c r="J23" s="17">
        <v>0</v>
      </c>
      <c r="K23" s="17">
        <v>145000</v>
      </c>
      <c r="L23" s="17">
        <v>126629</v>
      </c>
      <c r="M23" s="17">
        <v>116629</v>
      </c>
      <c r="N23" s="17">
        <v>0</v>
      </c>
      <c r="O23" s="17">
        <v>0</v>
      </c>
      <c r="P23" s="17">
        <v>0</v>
      </c>
      <c r="Q23" s="17">
        <v>0</v>
      </c>
      <c r="R23" s="17">
        <v>10000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514488</v>
      </c>
      <c r="AM23" s="17">
        <v>476117</v>
      </c>
      <c r="AN23" s="17">
        <v>38371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360</v>
      </c>
      <c r="BA23" s="17">
        <v>360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24">
        <v>0</v>
      </c>
    </row>
    <row r="24" spans="1:81" ht="16.5" customHeight="1">
      <c r="A24" s="14" t="s">
        <v>89</v>
      </c>
      <c r="B24" s="14" t="s">
        <v>79</v>
      </c>
      <c r="C24" s="15" t="s">
        <v>79</v>
      </c>
      <c r="D24" s="16" t="s">
        <v>213</v>
      </c>
      <c r="E24" s="14" t="s">
        <v>293</v>
      </c>
      <c r="F24" s="17">
        <v>1114218</v>
      </c>
      <c r="G24" s="17">
        <v>472741</v>
      </c>
      <c r="H24" s="17">
        <v>327741</v>
      </c>
      <c r="I24" s="17">
        <v>0</v>
      </c>
      <c r="J24" s="17">
        <v>0</v>
      </c>
      <c r="K24" s="17">
        <v>145000</v>
      </c>
      <c r="L24" s="17">
        <v>126629</v>
      </c>
      <c r="M24" s="17">
        <v>116629</v>
      </c>
      <c r="N24" s="17">
        <v>0</v>
      </c>
      <c r="O24" s="17">
        <v>0</v>
      </c>
      <c r="P24" s="17">
        <v>0</v>
      </c>
      <c r="Q24" s="17">
        <v>0</v>
      </c>
      <c r="R24" s="17">
        <v>10000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514488</v>
      </c>
      <c r="AM24" s="17">
        <v>476117</v>
      </c>
      <c r="AN24" s="17">
        <v>38371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360</v>
      </c>
      <c r="BA24" s="17">
        <v>360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24">
        <v>0</v>
      </c>
    </row>
    <row r="25" spans="1:81" ht="16.5" customHeight="1">
      <c r="A25" s="14"/>
      <c r="B25" s="14"/>
      <c r="C25" s="15"/>
      <c r="D25" s="16"/>
      <c r="E25" s="14" t="s">
        <v>201</v>
      </c>
      <c r="F25" s="17">
        <v>107051</v>
      </c>
      <c r="G25" s="17">
        <v>53129</v>
      </c>
      <c r="H25" s="17">
        <v>0</v>
      </c>
      <c r="I25" s="17">
        <v>0</v>
      </c>
      <c r="J25" s="17">
        <v>53129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53922</v>
      </c>
      <c r="AM25" s="17">
        <v>53922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24">
        <v>0</v>
      </c>
    </row>
    <row r="26" spans="1:81" ht="16.5" customHeight="1">
      <c r="A26" s="14"/>
      <c r="B26" s="14"/>
      <c r="C26" s="15"/>
      <c r="D26" s="16"/>
      <c r="E26" s="14" t="s">
        <v>294</v>
      </c>
      <c r="F26" s="17">
        <v>107051</v>
      </c>
      <c r="G26" s="17">
        <v>53129</v>
      </c>
      <c r="H26" s="17">
        <v>0</v>
      </c>
      <c r="I26" s="17">
        <v>0</v>
      </c>
      <c r="J26" s="17">
        <v>53129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53922</v>
      </c>
      <c r="AM26" s="17">
        <v>53922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24">
        <v>0</v>
      </c>
    </row>
    <row r="27" spans="1:81" ht="16.5" customHeight="1">
      <c r="A27" s="14" t="s">
        <v>99</v>
      </c>
      <c r="B27" s="14" t="s">
        <v>85</v>
      </c>
      <c r="C27" s="15" t="s">
        <v>79</v>
      </c>
      <c r="D27" s="16" t="s">
        <v>213</v>
      </c>
      <c r="E27" s="14" t="s">
        <v>295</v>
      </c>
      <c r="F27" s="17">
        <v>107051</v>
      </c>
      <c r="G27" s="17">
        <v>53129</v>
      </c>
      <c r="H27" s="17">
        <v>0</v>
      </c>
      <c r="I27" s="17">
        <v>0</v>
      </c>
      <c r="J27" s="17">
        <v>53129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53922</v>
      </c>
      <c r="AM27" s="17">
        <v>53922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24">
        <v>0</v>
      </c>
    </row>
    <row r="28" spans="1:81" ht="16.5" customHeight="1">
      <c r="A28" s="14"/>
      <c r="B28" s="14"/>
      <c r="C28" s="15"/>
      <c r="D28" s="16"/>
      <c r="E28" s="14" t="s">
        <v>296</v>
      </c>
      <c r="F28" s="17">
        <v>403165</v>
      </c>
      <c r="G28" s="17">
        <v>7990</v>
      </c>
      <c r="H28" s="17">
        <v>7990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395055</v>
      </c>
      <c r="AM28" s="17">
        <v>350055</v>
      </c>
      <c r="AN28" s="17">
        <v>45000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120</v>
      </c>
      <c r="BA28" s="17">
        <v>120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24">
        <v>0</v>
      </c>
    </row>
    <row r="29" spans="1:81" ht="16.5" customHeight="1">
      <c r="A29" s="14"/>
      <c r="B29" s="14"/>
      <c r="C29" s="15"/>
      <c r="D29" s="16"/>
      <c r="E29" s="14" t="s">
        <v>297</v>
      </c>
      <c r="F29" s="17">
        <v>2000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2000</v>
      </c>
      <c r="AM29" s="17">
        <v>0</v>
      </c>
      <c r="AN29" s="17">
        <v>2000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7">
        <v>0</v>
      </c>
      <c r="CC29" s="24">
        <v>0</v>
      </c>
    </row>
    <row r="30" spans="1:81" ht="16.5" customHeight="1">
      <c r="A30" s="14"/>
      <c r="B30" s="14"/>
      <c r="C30" s="15"/>
      <c r="D30" s="16"/>
      <c r="E30" s="14" t="s">
        <v>298</v>
      </c>
      <c r="F30" s="17">
        <v>2000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2000</v>
      </c>
      <c r="AM30" s="17">
        <v>0</v>
      </c>
      <c r="AN30" s="17">
        <v>2000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  <c r="CC30" s="24">
        <v>0</v>
      </c>
    </row>
    <row r="31" spans="1:81" ht="16.5" customHeight="1">
      <c r="A31" s="14" t="s">
        <v>62</v>
      </c>
      <c r="B31" s="14" t="s">
        <v>64</v>
      </c>
      <c r="C31" s="15" t="s">
        <v>66</v>
      </c>
      <c r="D31" s="16" t="s">
        <v>299</v>
      </c>
      <c r="E31" s="14" t="s">
        <v>300</v>
      </c>
      <c r="F31" s="17">
        <v>2000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2000</v>
      </c>
      <c r="AM31" s="17">
        <v>0</v>
      </c>
      <c r="AN31" s="17">
        <v>2000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24">
        <v>0</v>
      </c>
    </row>
    <row r="32" spans="1:81" ht="16.5" customHeight="1">
      <c r="A32" s="14"/>
      <c r="B32" s="14"/>
      <c r="C32" s="15"/>
      <c r="D32" s="16"/>
      <c r="E32" s="14" t="s">
        <v>281</v>
      </c>
      <c r="F32" s="17">
        <v>54358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54358</v>
      </c>
      <c r="AM32" s="17">
        <v>54358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24">
        <v>0</v>
      </c>
    </row>
    <row r="33" spans="1:81" ht="16.5" customHeight="1">
      <c r="A33" s="14"/>
      <c r="B33" s="14"/>
      <c r="C33" s="15"/>
      <c r="D33" s="16"/>
      <c r="E33" s="14" t="s">
        <v>282</v>
      </c>
      <c r="F33" s="17">
        <v>52304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52304</v>
      </c>
      <c r="AM33" s="17">
        <v>52304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24">
        <v>0</v>
      </c>
    </row>
    <row r="34" spans="1:81" ht="16.5" customHeight="1">
      <c r="A34" s="14" t="s">
        <v>69</v>
      </c>
      <c r="B34" s="14" t="s">
        <v>71</v>
      </c>
      <c r="C34" s="15" t="s">
        <v>71</v>
      </c>
      <c r="D34" s="16" t="s">
        <v>299</v>
      </c>
      <c r="E34" s="14" t="s">
        <v>283</v>
      </c>
      <c r="F34" s="17">
        <v>37360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37360</v>
      </c>
      <c r="AM34" s="17">
        <v>37360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24">
        <v>0</v>
      </c>
    </row>
    <row r="35" spans="1:81" ht="16.5" customHeight="1">
      <c r="A35" s="14" t="s">
        <v>69</v>
      </c>
      <c r="B35" s="14" t="s">
        <v>71</v>
      </c>
      <c r="C35" s="15" t="s">
        <v>74</v>
      </c>
      <c r="D35" s="16" t="s">
        <v>299</v>
      </c>
      <c r="E35" s="14" t="s">
        <v>284</v>
      </c>
      <c r="F35" s="17">
        <v>14944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14944</v>
      </c>
      <c r="AM35" s="17">
        <v>14944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24">
        <v>0</v>
      </c>
    </row>
    <row r="36" spans="1:81" ht="16.5" customHeight="1">
      <c r="A36" s="14"/>
      <c r="B36" s="14"/>
      <c r="C36" s="15"/>
      <c r="D36" s="16"/>
      <c r="E36" s="14" t="s">
        <v>286</v>
      </c>
      <c r="F36" s="17">
        <v>2054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2054</v>
      </c>
      <c r="AM36" s="17">
        <v>2054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17">
        <v>0</v>
      </c>
      <c r="BS36" s="17">
        <v>0</v>
      </c>
      <c r="BT36" s="17">
        <v>0</v>
      </c>
      <c r="BU36" s="17">
        <v>0</v>
      </c>
      <c r="BV36" s="17">
        <v>0</v>
      </c>
      <c r="BW36" s="17">
        <v>0</v>
      </c>
      <c r="BX36" s="17">
        <v>0</v>
      </c>
      <c r="BY36" s="17">
        <v>0</v>
      </c>
      <c r="BZ36" s="17">
        <v>0</v>
      </c>
      <c r="CA36" s="17">
        <v>0</v>
      </c>
      <c r="CB36" s="17">
        <v>0</v>
      </c>
      <c r="CC36" s="24">
        <v>0</v>
      </c>
    </row>
    <row r="37" spans="1:81" ht="16.5" customHeight="1">
      <c r="A37" s="14" t="s">
        <v>69</v>
      </c>
      <c r="B37" s="14" t="s">
        <v>76</v>
      </c>
      <c r="C37" s="15" t="s">
        <v>79</v>
      </c>
      <c r="D37" s="16" t="s">
        <v>299</v>
      </c>
      <c r="E37" s="14" t="s">
        <v>287</v>
      </c>
      <c r="F37" s="17">
        <v>2054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2054</v>
      </c>
      <c r="AM37" s="17">
        <v>2054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17">
        <v>0</v>
      </c>
      <c r="BT37" s="17">
        <v>0</v>
      </c>
      <c r="BU37" s="17">
        <v>0</v>
      </c>
      <c r="BV37" s="17">
        <v>0</v>
      </c>
      <c r="BW37" s="17">
        <v>0</v>
      </c>
      <c r="BX37" s="17">
        <v>0</v>
      </c>
      <c r="BY37" s="17">
        <v>0</v>
      </c>
      <c r="BZ37" s="17">
        <v>0</v>
      </c>
      <c r="CA37" s="17">
        <v>0</v>
      </c>
      <c r="CB37" s="17">
        <v>0</v>
      </c>
      <c r="CC37" s="24">
        <v>0</v>
      </c>
    </row>
    <row r="38" spans="1:81" ht="16.5" customHeight="1">
      <c r="A38" s="14"/>
      <c r="B38" s="14"/>
      <c r="C38" s="15"/>
      <c r="D38" s="16"/>
      <c r="E38" s="14" t="s">
        <v>288</v>
      </c>
      <c r="F38" s="17">
        <v>14196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14196</v>
      </c>
      <c r="AM38" s="17">
        <v>14196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24">
        <v>0</v>
      </c>
    </row>
    <row r="39" spans="1:81" ht="16.5" customHeight="1">
      <c r="A39" s="14"/>
      <c r="B39" s="14"/>
      <c r="C39" s="15"/>
      <c r="D39" s="16"/>
      <c r="E39" s="14" t="s">
        <v>289</v>
      </c>
      <c r="F39" s="17">
        <v>14196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14196</v>
      </c>
      <c r="AM39" s="17">
        <v>14196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7">
        <v>0</v>
      </c>
      <c r="BP39" s="17">
        <v>0</v>
      </c>
      <c r="BQ39" s="17">
        <v>0</v>
      </c>
      <c r="BR39" s="17">
        <v>0</v>
      </c>
      <c r="BS39" s="17">
        <v>0</v>
      </c>
      <c r="BT39" s="17">
        <v>0</v>
      </c>
      <c r="BU39" s="17">
        <v>0</v>
      </c>
      <c r="BV39" s="17">
        <v>0</v>
      </c>
      <c r="BW39" s="17">
        <v>0</v>
      </c>
      <c r="BX39" s="17">
        <v>0</v>
      </c>
      <c r="BY39" s="17">
        <v>0</v>
      </c>
      <c r="BZ39" s="17">
        <v>0</v>
      </c>
      <c r="CA39" s="17">
        <v>0</v>
      </c>
      <c r="CB39" s="17">
        <v>0</v>
      </c>
      <c r="CC39" s="24">
        <v>0</v>
      </c>
    </row>
    <row r="40" spans="1:81" ht="16.5" customHeight="1">
      <c r="A40" s="14" t="s">
        <v>80</v>
      </c>
      <c r="B40" s="14" t="s">
        <v>82</v>
      </c>
      <c r="C40" s="15" t="s">
        <v>85</v>
      </c>
      <c r="D40" s="16" t="s">
        <v>299</v>
      </c>
      <c r="E40" s="14" t="s">
        <v>291</v>
      </c>
      <c r="F40" s="17">
        <v>13076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13076</v>
      </c>
      <c r="AM40" s="17">
        <v>13076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7">
        <v>0</v>
      </c>
      <c r="BP40" s="17">
        <v>0</v>
      </c>
      <c r="BQ40" s="17">
        <v>0</v>
      </c>
      <c r="BR40" s="17">
        <v>0</v>
      </c>
      <c r="BS40" s="17">
        <v>0</v>
      </c>
      <c r="BT40" s="17">
        <v>0</v>
      </c>
      <c r="BU40" s="17">
        <v>0</v>
      </c>
      <c r="BV40" s="17">
        <v>0</v>
      </c>
      <c r="BW40" s="17">
        <v>0</v>
      </c>
      <c r="BX40" s="17">
        <v>0</v>
      </c>
      <c r="BY40" s="17">
        <v>0</v>
      </c>
      <c r="BZ40" s="17">
        <v>0</v>
      </c>
      <c r="CA40" s="17">
        <v>0</v>
      </c>
      <c r="CB40" s="17">
        <v>0</v>
      </c>
      <c r="CC40" s="24">
        <v>0</v>
      </c>
    </row>
    <row r="41" spans="1:81" ht="16.5" customHeight="1">
      <c r="A41" s="14" t="s">
        <v>80</v>
      </c>
      <c r="B41" s="14" t="s">
        <v>82</v>
      </c>
      <c r="C41" s="15" t="s">
        <v>76</v>
      </c>
      <c r="D41" s="16" t="s">
        <v>299</v>
      </c>
      <c r="E41" s="14" t="s">
        <v>292</v>
      </c>
      <c r="F41" s="17">
        <v>1120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1120</v>
      </c>
      <c r="AM41" s="17">
        <v>1120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7">
        <v>0</v>
      </c>
      <c r="BP41" s="17">
        <v>0</v>
      </c>
      <c r="BQ41" s="17">
        <v>0</v>
      </c>
      <c r="BR41" s="17">
        <v>0</v>
      </c>
      <c r="BS41" s="17">
        <v>0</v>
      </c>
      <c r="BT41" s="17">
        <v>0</v>
      </c>
      <c r="BU41" s="17">
        <v>0</v>
      </c>
      <c r="BV41" s="17">
        <v>0</v>
      </c>
      <c r="BW41" s="17">
        <v>0</v>
      </c>
      <c r="BX41" s="17">
        <v>0</v>
      </c>
      <c r="BY41" s="17">
        <v>0</v>
      </c>
      <c r="BZ41" s="17">
        <v>0</v>
      </c>
      <c r="CA41" s="17">
        <v>0</v>
      </c>
      <c r="CB41" s="17">
        <v>0</v>
      </c>
      <c r="CC41" s="24">
        <v>0</v>
      </c>
    </row>
    <row r="42" spans="1:81" ht="16.5" customHeight="1">
      <c r="A42" s="14"/>
      <c r="B42" s="14"/>
      <c r="C42" s="15"/>
      <c r="D42" s="16"/>
      <c r="E42" s="14" t="s">
        <v>195</v>
      </c>
      <c r="F42" s="17">
        <v>301914</v>
      </c>
      <c r="G42" s="17">
        <v>7990</v>
      </c>
      <c r="H42" s="17">
        <v>7990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293804</v>
      </c>
      <c r="AM42" s="17">
        <v>250804</v>
      </c>
      <c r="AN42" s="17">
        <v>43000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120</v>
      </c>
      <c r="BA42" s="17">
        <v>120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7">
        <v>0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7">
        <v>0</v>
      </c>
      <c r="BP42" s="17">
        <v>0</v>
      </c>
      <c r="BQ42" s="17">
        <v>0</v>
      </c>
      <c r="BR42" s="17">
        <v>0</v>
      </c>
      <c r="BS42" s="17">
        <v>0</v>
      </c>
      <c r="BT42" s="17">
        <v>0</v>
      </c>
      <c r="BU42" s="17">
        <v>0</v>
      </c>
      <c r="BV42" s="17">
        <v>0</v>
      </c>
      <c r="BW42" s="17">
        <v>0</v>
      </c>
      <c r="BX42" s="17">
        <v>0</v>
      </c>
      <c r="BY42" s="17">
        <v>0</v>
      </c>
      <c r="BZ42" s="17">
        <v>0</v>
      </c>
      <c r="CA42" s="17">
        <v>0</v>
      </c>
      <c r="CB42" s="17">
        <v>0</v>
      </c>
      <c r="CC42" s="24">
        <v>0</v>
      </c>
    </row>
    <row r="43" spans="1:81" ht="16.5" customHeight="1">
      <c r="A43" s="14"/>
      <c r="B43" s="14"/>
      <c r="C43" s="15"/>
      <c r="D43" s="16"/>
      <c r="E43" s="14" t="s">
        <v>199</v>
      </c>
      <c r="F43" s="17">
        <v>301914</v>
      </c>
      <c r="G43" s="17">
        <v>7990</v>
      </c>
      <c r="H43" s="17">
        <v>7990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293804</v>
      </c>
      <c r="AM43" s="17">
        <v>250804</v>
      </c>
      <c r="AN43" s="17">
        <v>43000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120</v>
      </c>
      <c r="BA43" s="17">
        <v>120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7">
        <v>0</v>
      </c>
      <c r="BP43" s="17">
        <v>0</v>
      </c>
      <c r="BQ43" s="17">
        <v>0</v>
      </c>
      <c r="BR43" s="17">
        <v>0</v>
      </c>
      <c r="BS43" s="17">
        <v>0</v>
      </c>
      <c r="BT43" s="17">
        <v>0</v>
      </c>
      <c r="BU43" s="17">
        <v>0</v>
      </c>
      <c r="BV43" s="17">
        <v>0</v>
      </c>
      <c r="BW43" s="17">
        <v>0</v>
      </c>
      <c r="BX43" s="17">
        <v>0</v>
      </c>
      <c r="BY43" s="17">
        <v>0</v>
      </c>
      <c r="BZ43" s="17">
        <v>0</v>
      </c>
      <c r="CA43" s="17">
        <v>0</v>
      </c>
      <c r="CB43" s="17">
        <v>0</v>
      </c>
      <c r="CC43" s="24">
        <v>0</v>
      </c>
    </row>
    <row r="44" spans="1:81" ht="16.5" customHeight="1">
      <c r="A44" s="14" t="s">
        <v>89</v>
      </c>
      <c r="B44" s="14" t="s">
        <v>74</v>
      </c>
      <c r="C44" s="15" t="s">
        <v>79</v>
      </c>
      <c r="D44" s="16" t="s">
        <v>299</v>
      </c>
      <c r="E44" s="14" t="s">
        <v>200</v>
      </c>
      <c r="F44" s="17">
        <v>301914</v>
      </c>
      <c r="G44" s="17">
        <v>7990</v>
      </c>
      <c r="H44" s="17">
        <v>7990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293804</v>
      </c>
      <c r="AM44" s="17">
        <v>250804</v>
      </c>
      <c r="AN44" s="17">
        <v>43000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120</v>
      </c>
      <c r="BA44" s="17">
        <v>120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0</v>
      </c>
      <c r="BP44" s="17">
        <v>0</v>
      </c>
      <c r="BQ44" s="17">
        <v>0</v>
      </c>
      <c r="BR44" s="17">
        <v>0</v>
      </c>
      <c r="BS44" s="17">
        <v>0</v>
      </c>
      <c r="BT44" s="17">
        <v>0</v>
      </c>
      <c r="BU44" s="17">
        <v>0</v>
      </c>
      <c r="BV44" s="17">
        <v>0</v>
      </c>
      <c r="BW44" s="17">
        <v>0</v>
      </c>
      <c r="BX44" s="17">
        <v>0</v>
      </c>
      <c r="BY44" s="17">
        <v>0</v>
      </c>
      <c r="BZ44" s="17">
        <v>0</v>
      </c>
      <c r="CA44" s="17">
        <v>0</v>
      </c>
      <c r="CB44" s="17">
        <v>0</v>
      </c>
      <c r="CC44" s="24">
        <v>0</v>
      </c>
    </row>
    <row r="45" spans="1:81" ht="16.5" customHeight="1">
      <c r="A45" s="14"/>
      <c r="B45" s="14"/>
      <c r="C45" s="15"/>
      <c r="D45" s="16"/>
      <c r="E45" s="14" t="s">
        <v>201</v>
      </c>
      <c r="F45" s="17">
        <v>30697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30697</v>
      </c>
      <c r="AM45" s="17">
        <v>30697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7">
        <v>0</v>
      </c>
      <c r="BP45" s="17">
        <v>0</v>
      </c>
      <c r="BQ45" s="17">
        <v>0</v>
      </c>
      <c r="BR45" s="17">
        <v>0</v>
      </c>
      <c r="BS45" s="17">
        <v>0</v>
      </c>
      <c r="BT45" s="17">
        <v>0</v>
      </c>
      <c r="BU45" s="17">
        <v>0</v>
      </c>
      <c r="BV45" s="17">
        <v>0</v>
      </c>
      <c r="BW45" s="17">
        <v>0</v>
      </c>
      <c r="BX45" s="17">
        <v>0</v>
      </c>
      <c r="BY45" s="17">
        <v>0</v>
      </c>
      <c r="BZ45" s="17">
        <v>0</v>
      </c>
      <c r="CA45" s="17">
        <v>0</v>
      </c>
      <c r="CB45" s="17">
        <v>0</v>
      </c>
      <c r="CC45" s="24">
        <v>0</v>
      </c>
    </row>
    <row r="46" spans="1:81" ht="16.5" customHeight="1">
      <c r="A46" s="14"/>
      <c r="B46" s="14"/>
      <c r="C46" s="15"/>
      <c r="D46" s="16"/>
      <c r="E46" s="14" t="s">
        <v>294</v>
      </c>
      <c r="F46" s="17">
        <v>30697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30697</v>
      </c>
      <c r="AM46" s="17">
        <v>30697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v>0</v>
      </c>
      <c r="BK46" s="17">
        <v>0</v>
      </c>
      <c r="BL46" s="17">
        <v>0</v>
      </c>
      <c r="BM46" s="17">
        <v>0</v>
      </c>
      <c r="BN46" s="17">
        <v>0</v>
      </c>
      <c r="BO46" s="17">
        <v>0</v>
      </c>
      <c r="BP46" s="17">
        <v>0</v>
      </c>
      <c r="BQ46" s="17">
        <v>0</v>
      </c>
      <c r="BR46" s="17">
        <v>0</v>
      </c>
      <c r="BS46" s="17">
        <v>0</v>
      </c>
      <c r="BT46" s="17">
        <v>0</v>
      </c>
      <c r="BU46" s="17">
        <v>0</v>
      </c>
      <c r="BV46" s="17">
        <v>0</v>
      </c>
      <c r="BW46" s="17">
        <v>0</v>
      </c>
      <c r="BX46" s="17">
        <v>0</v>
      </c>
      <c r="BY46" s="17">
        <v>0</v>
      </c>
      <c r="BZ46" s="17">
        <v>0</v>
      </c>
      <c r="CA46" s="17">
        <v>0</v>
      </c>
      <c r="CB46" s="17">
        <v>0</v>
      </c>
      <c r="CC46" s="24">
        <v>0</v>
      </c>
    </row>
    <row r="47" spans="1:81" ht="16.5" customHeight="1">
      <c r="A47" s="14" t="s">
        <v>99</v>
      </c>
      <c r="B47" s="14" t="s">
        <v>85</v>
      </c>
      <c r="C47" s="15" t="s">
        <v>79</v>
      </c>
      <c r="D47" s="16" t="s">
        <v>299</v>
      </c>
      <c r="E47" s="14" t="s">
        <v>295</v>
      </c>
      <c r="F47" s="17">
        <v>30697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30697</v>
      </c>
      <c r="AM47" s="17">
        <v>30697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7">
        <v>0</v>
      </c>
      <c r="BP47" s="17">
        <v>0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0</v>
      </c>
      <c r="CB47" s="17">
        <v>0</v>
      </c>
      <c r="CC47" s="24">
        <v>0</v>
      </c>
    </row>
    <row r="48" spans="1:81" ht="16.5" customHeight="1">
      <c r="A48" s="14"/>
      <c r="B48" s="14"/>
      <c r="C48" s="15"/>
      <c r="D48" s="16"/>
      <c r="E48" s="14" t="s">
        <v>301</v>
      </c>
      <c r="F48" s="17">
        <v>115486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115486</v>
      </c>
      <c r="AM48" s="17">
        <v>88944</v>
      </c>
      <c r="AN48" s="17">
        <v>26542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7">
        <v>0</v>
      </c>
      <c r="BP48" s="17">
        <v>0</v>
      </c>
      <c r="BQ48" s="17">
        <v>0</v>
      </c>
      <c r="BR48" s="17">
        <v>0</v>
      </c>
      <c r="BS48" s="17">
        <v>0</v>
      </c>
      <c r="BT48" s="17">
        <v>0</v>
      </c>
      <c r="BU48" s="17">
        <v>0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7">
        <v>0</v>
      </c>
      <c r="CB48" s="17">
        <v>0</v>
      </c>
      <c r="CC48" s="24">
        <v>0</v>
      </c>
    </row>
    <row r="49" spans="1:81" ht="16.5" customHeight="1">
      <c r="A49" s="14"/>
      <c r="B49" s="14"/>
      <c r="C49" s="15"/>
      <c r="D49" s="16"/>
      <c r="E49" s="14" t="s">
        <v>297</v>
      </c>
      <c r="F49" s="17">
        <v>2600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2600</v>
      </c>
      <c r="AM49" s="17">
        <v>0</v>
      </c>
      <c r="AN49" s="17">
        <v>2600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0</v>
      </c>
      <c r="BP49" s="17">
        <v>0</v>
      </c>
      <c r="BQ49" s="17">
        <v>0</v>
      </c>
      <c r="BR49" s="17">
        <v>0</v>
      </c>
      <c r="BS49" s="17">
        <v>0</v>
      </c>
      <c r="BT49" s="17">
        <v>0</v>
      </c>
      <c r="BU49" s="17">
        <v>0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24">
        <v>0</v>
      </c>
    </row>
    <row r="50" spans="1:81" ht="16.5" customHeight="1">
      <c r="A50" s="14"/>
      <c r="B50" s="14"/>
      <c r="C50" s="15"/>
      <c r="D50" s="16"/>
      <c r="E50" s="14" t="s">
        <v>298</v>
      </c>
      <c r="F50" s="17">
        <v>2600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2600</v>
      </c>
      <c r="AM50" s="17">
        <v>0</v>
      </c>
      <c r="AN50" s="17">
        <v>2600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7">
        <v>0</v>
      </c>
      <c r="BP50" s="17">
        <v>0</v>
      </c>
      <c r="BQ50" s="17">
        <v>0</v>
      </c>
      <c r="BR50" s="17">
        <v>0</v>
      </c>
      <c r="BS50" s="17">
        <v>0</v>
      </c>
      <c r="BT50" s="17">
        <v>0</v>
      </c>
      <c r="BU50" s="17">
        <v>0</v>
      </c>
      <c r="BV50" s="17">
        <v>0</v>
      </c>
      <c r="BW50" s="17">
        <v>0</v>
      </c>
      <c r="BX50" s="17">
        <v>0</v>
      </c>
      <c r="BY50" s="17">
        <v>0</v>
      </c>
      <c r="BZ50" s="17">
        <v>0</v>
      </c>
      <c r="CA50" s="17">
        <v>0</v>
      </c>
      <c r="CB50" s="17">
        <v>0</v>
      </c>
      <c r="CC50" s="24">
        <v>0</v>
      </c>
    </row>
    <row r="51" spans="1:81" ht="16.5" customHeight="1">
      <c r="A51" s="14" t="s">
        <v>62</v>
      </c>
      <c r="B51" s="14" t="s">
        <v>64</v>
      </c>
      <c r="C51" s="15" t="s">
        <v>66</v>
      </c>
      <c r="D51" s="16" t="s">
        <v>302</v>
      </c>
      <c r="E51" s="14" t="s">
        <v>300</v>
      </c>
      <c r="F51" s="17">
        <v>2600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2600</v>
      </c>
      <c r="AM51" s="17">
        <v>0</v>
      </c>
      <c r="AN51" s="17">
        <v>2600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24">
        <v>0</v>
      </c>
    </row>
    <row r="52" spans="1:81" ht="16.5" customHeight="1">
      <c r="A52" s="14"/>
      <c r="B52" s="14"/>
      <c r="C52" s="15"/>
      <c r="D52" s="16"/>
      <c r="E52" s="14" t="s">
        <v>281</v>
      </c>
      <c r="F52" s="17">
        <v>11038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11038</v>
      </c>
      <c r="AM52" s="17">
        <v>11038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7">
        <v>0</v>
      </c>
      <c r="BP52" s="17">
        <v>0</v>
      </c>
      <c r="BQ52" s="17">
        <v>0</v>
      </c>
      <c r="BR52" s="17">
        <v>0</v>
      </c>
      <c r="BS52" s="17">
        <v>0</v>
      </c>
      <c r="BT52" s="17">
        <v>0</v>
      </c>
      <c r="BU52" s="17">
        <v>0</v>
      </c>
      <c r="BV52" s="17">
        <v>0</v>
      </c>
      <c r="BW52" s="17">
        <v>0</v>
      </c>
      <c r="BX52" s="17">
        <v>0</v>
      </c>
      <c r="BY52" s="17">
        <v>0</v>
      </c>
      <c r="BZ52" s="17">
        <v>0</v>
      </c>
      <c r="CA52" s="17">
        <v>0</v>
      </c>
      <c r="CB52" s="17">
        <v>0</v>
      </c>
      <c r="CC52" s="24">
        <v>0</v>
      </c>
    </row>
    <row r="53" spans="1:81" ht="16.5" customHeight="1">
      <c r="A53" s="14"/>
      <c r="B53" s="14"/>
      <c r="C53" s="15"/>
      <c r="D53" s="16"/>
      <c r="E53" s="14" t="s">
        <v>282</v>
      </c>
      <c r="F53" s="17">
        <v>11038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11038</v>
      </c>
      <c r="AM53" s="17">
        <v>11038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7">
        <v>0</v>
      </c>
      <c r="CB53" s="17">
        <v>0</v>
      </c>
      <c r="CC53" s="24">
        <v>0</v>
      </c>
    </row>
    <row r="54" spans="1:81" ht="16.5" customHeight="1">
      <c r="A54" s="14" t="s">
        <v>69</v>
      </c>
      <c r="B54" s="14" t="s">
        <v>71</v>
      </c>
      <c r="C54" s="15" t="s">
        <v>71</v>
      </c>
      <c r="D54" s="16" t="s">
        <v>302</v>
      </c>
      <c r="E54" s="14" t="s">
        <v>283</v>
      </c>
      <c r="F54" s="17">
        <v>7884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7884</v>
      </c>
      <c r="AM54" s="17">
        <v>7884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7">
        <v>0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0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24">
        <v>0</v>
      </c>
    </row>
    <row r="55" spans="1:81" ht="16.5" customHeight="1">
      <c r="A55" s="14" t="s">
        <v>69</v>
      </c>
      <c r="B55" s="14" t="s">
        <v>71</v>
      </c>
      <c r="C55" s="15" t="s">
        <v>74</v>
      </c>
      <c r="D55" s="16" t="s">
        <v>302</v>
      </c>
      <c r="E55" s="14" t="s">
        <v>284</v>
      </c>
      <c r="F55" s="17">
        <v>3154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3154</v>
      </c>
      <c r="AM55" s="17">
        <v>3154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>
        <v>0</v>
      </c>
      <c r="CC55" s="24">
        <v>0</v>
      </c>
    </row>
    <row r="56" spans="1:81" ht="16.5" customHeight="1">
      <c r="A56" s="14"/>
      <c r="B56" s="14"/>
      <c r="C56" s="15"/>
      <c r="D56" s="16"/>
      <c r="E56" s="14" t="s">
        <v>288</v>
      </c>
      <c r="F56" s="17">
        <v>2996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2996</v>
      </c>
      <c r="AM56" s="17">
        <v>2996</v>
      </c>
      <c r="AN56" s="17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17">
        <v>0</v>
      </c>
      <c r="BH56" s="17">
        <v>0</v>
      </c>
      <c r="BI56" s="17">
        <v>0</v>
      </c>
      <c r="BJ56" s="17">
        <v>0</v>
      </c>
      <c r="BK56" s="17">
        <v>0</v>
      </c>
      <c r="BL56" s="17">
        <v>0</v>
      </c>
      <c r="BM56" s="17">
        <v>0</v>
      </c>
      <c r="BN56" s="17">
        <v>0</v>
      </c>
      <c r="BO56" s="17">
        <v>0</v>
      </c>
      <c r="BP56" s="17">
        <v>0</v>
      </c>
      <c r="BQ56" s="17">
        <v>0</v>
      </c>
      <c r="BR56" s="17">
        <v>0</v>
      </c>
      <c r="BS56" s="17">
        <v>0</v>
      </c>
      <c r="BT56" s="17">
        <v>0</v>
      </c>
      <c r="BU56" s="17">
        <v>0</v>
      </c>
      <c r="BV56" s="17">
        <v>0</v>
      </c>
      <c r="BW56" s="17">
        <v>0</v>
      </c>
      <c r="BX56" s="17">
        <v>0</v>
      </c>
      <c r="BY56" s="17">
        <v>0</v>
      </c>
      <c r="BZ56" s="17">
        <v>0</v>
      </c>
      <c r="CA56" s="17">
        <v>0</v>
      </c>
      <c r="CB56" s="17">
        <v>0</v>
      </c>
      <c r="CC56" s="24">
        <v>0</v>
      </c>
    </row>
    <row r="57" spans="1:81" ht="16.5" customHeight="1">
      <c r="A57" s="14"/>
      <c r="B57" s="14"/>
      <c r="C57" s="15"/>
      <c r="D57" s="16"/>
      <c r="E57" s="14" t="s">
        <v>289</v>
      </c>
      <c r="F57" s="17">
        <v>2996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2996</v>
      </c>
      <c r="AM57" s="17">
        <v>2996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</v>
      </c>
      <c r="BH57" s="17">
        <v>0</v>
      </c>
      <c r="BI57" s="17">
        <v>0</v>
      </c>
      <c r="BJ57" s="17">
        <v>0</v>
      </c>
      <c r="BK57" s="17">
        <v>0</v>
      </c>
      <c r="BL57" s="17">
        <v>0</v>
      </c>
      <c r="BM57" s="17">
        <v>0</v>
      </c>
      <c r="BN57" s="17">
        <v>0</v>
      </c>
      <c r="BO57" s="17">
        <v>0</v>
      </c>
      <c r="BP57" s="17">
        <v>0</v>
      </c>
      <c r="BQ57" s="17">
        <v>0</v>
      </c>
      <c r="BR57" s="17">
        <v>0</v>
      </c>
      <c r="BS57" s="17">
        <v>0</v>
      </c>
      <c r="BT57" s="17">
        <v>0</v>
      </c>
      <c r="BU57" s="17">
        <v>0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17">
        <v>0</v>
      </c>
      <c r="CB57" s="17">
        <v>0</v>
      </c>
      <c r="CC57" s="24">
        <v>0</v>
      </c>
    </row>
    <row r="58" spans="1:81" ht="16.5" customHeight="1">
      <c r="A58" s="14" t="s">
        <v>80</v>
      </c>
      <c r="B58" s="14" t="s">
        <v>82</v>
      </c>
      <c r="C58" s="15" t="s">
        <v>85</v>
      </c>
      <c r="D58" s="16" t="s">
        <v>302</v>
      </c>
      <c r="E58" s="14" t="s">
        <v>291</v>
      </c>
      <c r="F58" s="17">
        <v>2759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2759</v>
      </c>
      <c r="AM58" s="17">
        <v>2759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7">
        <v>0</v>
      </c>
      <c r="BO58" s="17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24">
        <v>0</v>
      </c>
    </row>
    <row r="59" spans="1:81" ht="16.5" customHeight="1">
      <c r="A59" s="14" t="s">
        <v>80</v>
      </c>
      <c r="B59" s="14" t="s">
        <v>82</v>
      </c>
      <c r="C59" s="15" t="s">
        <v>76</v>
      </c>
      <c r="D59" s="16" t="s">
        <v>302</v>
      </c>
      <c r="E59" s="14" t="s">
        <v>292</v>
      </c>
      <c r="F59" s="17">
        <v>237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237</v>
      </c>
      <c r="AM59" s="17">
        <v>237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 s="17">
        <v>0</v>
      </c>
      <c r="BI59" s="17">
        <v>0</v>
      </c>
      <c r="BJ59" s="17">
        <v>0</v>
      </c>
      <c r="BK59" s="17">
        <v>0</v>
      </c>
      <c r="BL59" s="17">
        <v>0</v>
      </c>
      <c r="BM59" s="17">
        <v>0</v>
      </c>
      <c r="BN59" s="17">
        <v>0</v>
      </c>
      <c r="BO59" s="17">
        <v>0</v>
      </c>
      <c r="BP59" s="17">
        <v>0</v>
      </c>
      <c r="BQ59" s="17">
        <v>0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24">
        <v>0</v>
      </c>
    </row>
    <row r="60" spans="1:81" ht="16.5" customHeight="1">
      <c r="A60" s="14"/>
      <c r="B60" s="14"/>
      <c r="C60" s="15"/>
      <c r="D60" s="16"/>
      <c r="E60" s="14" t="s">
        <v>195</v>
      </c>
      <c r="F60" s="17">
        <v>91362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91362</v>
      </c>
      <c r="AM60" s="17">
        <v>67420</v>
      </c>
      <c r="AN60" s="17">
        <v>23942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7">
        <v>0</v>
      </c>
      <c r="BP60" s="17">
        <v>0</v>
      </c>
      <c r="BQ60" s="17">
        <v>0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>
        <v>0</v>
      </c>
      <c r="CB60" s="17">
        <v>0</v>
      </c>
      <c r="CC60" s="24">
        <v>0</v>
      </c>
    </row>
    <row r="61" spans="1:81" ht="16.5" customHeight="1">
      <c r="A61" s="14"/>
      <c r="B61" s="14"/>
      <c r="C61" s="15"/>
      <c r="D61" s="16"/>
      <c r="E61" s="14" t="s">
        <v>196</v>
      </c>
      <c r="F61" s="17">
        <v>91362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91362</v>
      </c>
      <c r="AM61" s="17">
        <v>67420</v>
      </c>
      <c r="AN61" s="17">
        <v>23942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7">
        <v>0</v>
      </c>
      <c r="BH61" s="17">
        <v>0</v>
      </c>
      <c r="BI61" s="17">
        <v>0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7">
        <v>0</v>
      </c>
      <c r="BP61" s="17">
        <v>0</v>
      </c>
      <c r="BQ61" s="17">
        <v>0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0</v>
      </c>
      <c r="CC61" s="24">
        <v>0</v>
      </c>
    </row>
    <row r="62" spans="1:81" ht="16.5" customHeight="1">
      <c r="A62" s="14" t="s">
        <v>89</v>
      </c>
      <c r="B62" s="14" t="s">
        <v>79</v>
      </c>
      <c r="C62" s="15" t="s">
        <v>74</v>
      </c>
      <c r="D62" s="16" t="s">
        <v>302</v>
      </c>
      <c r="E62" s="14" t="s">
        <v>303</v>
      </c>
      <c r="F62" s="17">
        <v>91362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91362</v>
      </c>
      <c r="AM62" s="17">
        <v>67420</v>
      </c>
      <c r="AN62" s="17">
        <v>23942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7">
        <v>0</v>
      </c>
      <c r="BH62" s="17">
        <v>0</v>
      </c>
      <c r="BI62" s="17">
        <v>0</v>
      </c>
      <c r="BJ62" s="17">
        <v>0</v>
      </c>
      <c r="BK62" s="17">
        <v>0</v>
      </c>
      <c r="BL62" s="17">
        <v>0</v>
      </c>
      <c r="BM62" s="17">
        <v>0</v>
      </c>
      <c r="BN62" s="17">
        <v>0</v>
      </c>
      <c r="BO62" s="17">
        <v>0</v>
      </c>
      <c r="BP62" s="17">
        <v>0</v>
      </c>
      <c r="BQ62" s="17">
        <v>0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24">
        <v>0</v>
      </c>
    </row>
    <row r="63" spans="1:81" ht="16.5" customHeight="1">
      <c r="A63" s="14"/>
      <c r="B63" s="14"/>
      <c r="C63" s="15"/>
      <c r="D63" s="16"/>
      <c r="E63" s="14" t="s">
        <v>201</v>
      </c>
      <c r="F63" s="17">
        <v>7490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7490</v>
      </c>
      <c r="AM63" s="17">
        <v>7490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7">
        <v>0</v>
      </c>
      <c r="BI63" s="17">
        <v>0</v>
      </c>
      <c r="BJ63" s="17">
        <v>0</v>
      </c>
      <c r="BK63" s="17">
        <v>0</v>
      </c>
      <c r="BL63" s="17">
        <v>0</v>
      </c>
      <c r="BM63" s="17">
        <v>0</v>
      </c>
      <c r="BN63" s="17">
        <v>0</v>
      </c>
      <c r="BO63" s="17">
        <v>0</v>
      </c>
      <c r="BP63" s="17">
        <v>0</v>
      </c>
      <c r="BQ63" s="17">
        <v>0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>
        <v>0</v>
      </c>
      <c r="CC63" s="24">
        <v>0</v>
      </c>
    </row>
    <row r="64" spans="1:81" ht="16.5" customHeight="1">
      <c r="A64" s="14"/>
      <c r="B64" s="14"/>
      <c r="C64" s="15"/>
      <c r="D64" s="16"/>
      <c r="E64" s="14" t="s">
        <v>294</v>
      </c>
      <c r="F64" s="17">
        <v>7490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7490</v>
      </c>
      <c r="AM64" s="17">
        <v>7490</v>
      </c>
      <c r="AN64" s="17">
        <v>0</v>
      </c>
      <c r="AO64" s="17">
        <v>0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0</v>
      </c>
      <c r="BK64" s="17">
        <v>0</v>
      </c>
      <c r="BL64" s="17">
        <v>0</v>
      </c>
      <c r="BM64" s="17">
        <v>0</v>
      </c>
      <c r="BN64" s="17">
        <v>0</v>
      </c>
      <c r="BO64" s="17">
        <v>0</v>
      </c>
      <c r="BP64" s="17">
        <v>0</v>
      </c>
      <c r="BQ64" s="17">
        <v>0</v>
      </c>
      <c r="BR64" s="17">
        <v>0</v>
      </c>
      <c r="BS64" s="17">
        <v>0</v>
      </c>
      <c r="BT64" s="17">
        <v>0</v>
      </c>
      <c r="BU64" s="17">
        <v>0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0</v>
      </c>
      <c r="CC64" s="24">
        <v>0</v>
      </c>
    </row>
    <row r="65" spans="1:81" ht="16.5" customHeight="1">
      <c r="A65" s="14" t="s">
        <v>99</v>
      </c>
      <c r="B65" s="14" t="s">
        <v>85</v>
      </c>
      <c r="C65" s="15" t="s">
        <v>79</v>
      </c>
      <c r="D65" s="16" t="s">
        <v>302</v>
      </c>
      <c r="E65" s="14" t="s">
        <v>295</v>
      </c>
      <c r="F65" s="17">
        <v>7490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7490</v>
      </c>
      <c r="AM65" s="17">
        <v>7490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0</v>
      </c>
      <c r="BK65" s="17">
        <v>0</v>
      </c>
      <c r="BL65" s="17">
        <v>0</v>
      </c>
      <c r="BM65" s="17">
        <v>0</v>
      </c>
      <c r="BN65" s="17">
        <v>0</v>
      </c>
      <c r="BO65" s="17">
        <v>0</v>
      </c>
      <c r="BP65" s="17">
        <v>0</v>
      </c>
      <c r="BQ65" s="17">
        <v>0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0</v>
      </c>
      <c r="BZ65" s="17">
        <v>0</v>
      </c>
      <c r="CA65" s="17">
        <v>0</v>
      </c>
      <c r="CB65" s="17">
        <v>0</v>
      </c>
      <c r="CC65" s="24">
        <v>0</v>
      </c>
    </row>
    <row r="66" spans="1:81" ht="16.5" customHeight="1">
      <c r="A66" s="14"/>
      <c r="B66" s="14"/>
      <c r="C66" s="15"/>
      <c r="D66" s="16"/>
      <c r="E66" s="14" t="s">
        <v>304</v>
      </c>
      <c r="F66" s="17">
        <v>1719358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1542138</v>
      </c>
      <c r="AM66" s="17">
        <v>1396454</v>
      </c>
      <c r="AN66" s="17">
        <v>145684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177220</v>
      </c>
      <c r="BA66" s="17">
        <v>177220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7">
        <v>0</v>
      </c>
      <c r="BP66" s="17">
        <v>0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7">
        <v>0</v>
      </c>
      <c r="BY66" s="17">
        <v>0</v>
      </c>
      <c r="BZ66" s="17">
        <v>0</v>
      </c>
      <c r="CA66" s="17">
        <v>0</v>
      </c>
      <c r="CB66" s="17">
        <v>0</v>
      </c>
      <c r="CC66" s="24">
        <v>0</v>
      </c>
    </row>
    <row r="67" spans="1:81" ht="16.5" customHeight="1">
      <c r="A67" s="14"/>
      <c r="B67" s="14"/>
      <c r="C67" s="15"/>
      <c r="D67" s="16"/>
      <c r="E67" s="14" t="s">
        <v>281</v>
      </c>
      <c r="F67" s="17">
        <v>380495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203395</v>
      </c>
      <c r="AM67" s="17">
        <v>203395</v>
      </c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17">
        <v>177100</v>
      </c>
      <c r="BA67" s="17">
        <v>177100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7">
        <v>0</v>
      </c>
      <c r="BH67" s="17">
        <v>0</v>
      </c>
      <c r="BI67" s="17">
        <v>0</v>
      </c>
      <c r="BJ67" s="17">
        <v>0</v>
      </c>
      <c r="BK67" s="17">
        <v>0</v>
      </c>
      <c r="BL67" s="17">
        <v>0</v>
      </c>
      <c r="BM67" s="17">
        <v>0</v>
      </c>
      <c r="BN67" s="17">
        <v>0</v>
      </c>
      <c r="BO67" s="17">
        <v>0</v>
      </c>
      <c r="BP67" s="17">
        <v>0</v>
      </c>
      <c r="BQ67" s="17">
        <v>0</v>
      </c>
      <c r="BR67" s="17">
        <v>0</v>
      </c>
      <c r="BS67" s="17">
        <v>0</v>
      </c>
      <c r="BT67" s="17">
        <v>0</v>
      </c>
      <c r="BU67" s="17">
        <v>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>
        <v>0</v>
      </c>
      <c r="CC67" s="24">
        <v>0</v>
      </c>
    </row>
    <row r="68" spans="1:81" ht="16.5" customHeight="1">
      <c r="A68" s="14"/>
      <c r="B68" s="14"/>
      <c r="C68" s="15"/>
      <c r="D68" s="16"/>
      <c r="E68" s="14" t="s">
        <v>282</v>
      </c>
      <c r="F68" s="17">
        <v>372809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195709</v>
      </c>
      <c r="AM68" s="17">
        <v>195709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7">
        <v>177100</v>
      </c>
      <c r="BA68" s="17">
        <v>177100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0</v>
      </c>
      <c r="BI68" s="17">
        <v>0</v>
      </c>
      <c r="BJ68" s="17">
        <v>0</v>
      </c>
      <c r="BK68" s="17">
        <v>0</v>
      </c>
      <c r="BL68" s="17">
        <v>0</v>
      </c>
      <c r="BM68" s="17">
        <v>0</v>
      </c>
      <c r="BN68" s="17">
        <v>0</v>
      </c>
      <c r="BO68" s="17">
        <v>0</v>
      </c>
      <c r="BP68" s="17">
        <v>0</v>
      </c>
      <c r="BQ68" s="17">
        <v>0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0</v>
      </c>
      <c r="CC68" s="24">
        <v>0</v>
      </c>
    </row>
    <row r="69" spans="1:81" ht="16.5" customHeight="1">
      <c r="A69" s="14" t="s">
        <v>69</v>
      </c>
      <c r="B69" s="14" t="s">
        <v>71</v>
      </c>
      <c r="C69" s="15" t="s">
        <v>71</v>
      </c>
      <c r="D69" s="16" t="s">
        <v>305</v>
      </c>
      <c r="E69" s="14" t="s">
        <v>283</v>
      </c>
      <c r="F69" s="17">
        <v>139791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139791</v>
      </c>
      <c r="AM69" s="17">
        <v>139791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7">
        <v>0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24">
        <v>0</v>
      </c>
    </row>
    <row r="70" spans="1:81" ht="16.5" customHeight="1">
      <c r="A70" s="14" t="s">
        <v>69</v>
      </c>
      <c r="B70" s="14" t="s">
        <v>71</v>
      </c>
      <c r="C70" s="15" t="s">
        <v>74</v>
      </c>
      <c r="D70" s="16" t="s">
        <v>305</v>
      </c>
      <c r="E70" s="14" t="s">
        <v>284</v>
      </c>
      <c r="F70" s="17">
        <v>55918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55918</v>
      </c>
      <c r="AM70" s="17">
        <v>55918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7">
        <v>0</v>
      </c>
      <c r="BP70" s="17">
        <v>0</v>
      </c>
      <c r="BQ70" s="17">
        <v>0</v>
      </c>
      <c r="BR70" s="17">
        <v>0</v>
      </c>
      <c r="BS70" s="17">
        <v>0</v>
      </c>
      <c r="BT70" s="17">
        <v>0</v>
      </c>
      <c r="BU70" s="17">
        <v>0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24">
        <v>0</v>
      </c>
    </row>
    <row r="71" spans="1:81" ht="16.5" customHeight="1">
      <c r="A71" s="14" t="s">
        <v>69</v>
      </c>
      <c r="B71" s="14" t="s">
        <v>71</v>
      </c>
      <c r="C71" s="15" t="s">
        <v>76</v>
      </c>
      <c r="D71" s="16" t="s">
        <v>305</v>
      </c>
      <c r="E71" s="14" t="s">
        <v>285</v>
      </c>
      <c r="F71" s="17">
        <v>177100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177100</v>
      </c>
      <c r="BA71" s="17">
        <v>177100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0</v>
      </c>
      <c r="BO71" s="17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24">
        <v>0</v>
      </c>
    </row>
    <row r="72" spans="1:81" ht="16.5" customHeight="1">
      <c r="A72" s="14"/>
      <c r="B72" s="14"/>
      <c r="C72" s="15"/>
      <c r="D72" s="16"/>
      <c r="E72" s="14" t="s">
        <v>286</v>
      </c>
      <c r="F72" s="17">
        <v>7686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7686</v>
      </c>
      <c r="AM72" s="17">
        <v>7686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  <c r="BK72" s="17">
        <v>0</v>
      </c>
      <c r="BL72" s="17">
        <v>0</v>
      </c>
      <c r="BM72" s="17">
        <v>0</v>
      </c>
      <c r="BN72" s="17">
        <v>0</v>
      </c>
      <c r="BO72" s="17">
        <v>0</v>
      </c>
      <c r="BP72" s="17">
        <v>0</v>
      </c>
      <c r="BQ72" s="17">
        <v>0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24">
        <v>0</v>
      </c>
    </row>
    <row r="73" spans="1:81" ht="16.5" customHeight="1">
      <c r="A73" s="14" t="s">
        <v>69</v>
      </c>
      <c r="B73" s="14" t="s">
        <v>76</v>
      </c>
      <c r="C73" s="15" t="s">
        <v>79</v>
      </c>
      <c r="D73" s="16" t="s">
        <v>305</v>
      </c>
      <c r="E73" s="14" t="s">
        <v>287</v>
      </c>
      <c r="F73" s="17">
        <v>7686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7686</v>
      </c>
      <c r="AM73" s="17">
        <v>7686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0</v>
      </c>
      <c r="BK73" s="17">
        <v>0</v>
      </c>
      <c r="BL73" s="17">
        <v>0</v>
      </c>
      <c r="BM73" s="17">
        <v>0</v>
      </c>
      <c r="BN73" s="17">
        <v>0</v>
      </c>
      <c r="BO73" s="17">
        <v>0</v>
      </c>
      <c r="BP73" s="17">
        <v>0</v>
      </c>
      <c r="BQ73" s="17">
        <v>0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0</v>
      </c>
      <c r="CC73" s="24">
        <v>0</v>
      </c>
    </row>
    <row r="74" spans="1:81" ht="16.5" customHeight="1">
      <c r="A74" s="14"/>
      <c r="B74" s="14"/>
      <c r="C74" s="15"/>
      <c r="D74" s="16"/>
      <c r="E74" s="14" t="s">
        <v>288</v>
      </c>
      <c r="F74" s="17">
        <v>53119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53119</v>
      </c>
      <c r="AM74" s="17">
        <v>53119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0</v>
      </c>
      <c r="BE74" s="17">
        <v>0</v>
      </c>
      <c r="BF74" s="17">
        <v>0</v>
      </c>
      <c r="BG74" s="17">
        <v>0</v>
      </c>
      <c r="BH74" s="17">
        <v>0</v>
      </c>
      <c r="BI74" s="17">
        <v>0</v>
      </c>
      <c r="BJ74" s="17">
        <v>0</v>
      </c>
      <c r="BK74" s="17">
        <v>0</v>
      </c>
      <c r="BL74" s="17">
        <v>0</v>
      </c>
      <c r="BM74" s="17">
        <v>0</v>
      </c>
      <c r="BN74" s="17">
        <v>0</v>
      </c>
      <c r="BO74" s="17">
        <v>0</v>
      </c>
      <c r="BP74" s="17">
        <v>0</v>
      </c>
      <c r="BQ74" s="17">
        <v>0</v>
      </c>
      <c r="BR74" s="17">
        <v>0</v>
      </c>
      <c r="BS74" s="17">
        <v>0</v>
      </c>
      <c r="BT74" s="17">
        <v>0</v>
      </c>
      <c r="BU74" s="17">
        <v>0</v>
      </c>
      <c r="BV74" s="17">
        <v>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24">
        <v>0</v>
      </c>
    </row>
    <row r="75" spans="1:81" ht="16.5" customHeight="1">
      <c r="A75" s="14"/>
      <c r="B75" s="14"/>
      <c r="C75" s="15"/>
      <c r="D75" s="16"/>
      <c r="E75" s="14" t="s">
        <v>289</v>
      </c>
      <c r="F75" s="17">
        <v>53119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53119</v>
      </c>
      <c r="AM75" s="17">
        <v>53119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0</v>
      </c>
      <c r="BH75" s="17">
        <v>0</v>
      </c>
      <c r="BI75" s="17">
        <v>0</v>
      </c>
      <c r="BJ75" s="17">
        <v>0</v>
      </c>
      <c r="BK75" s="17">
        <v>0</v>
      </c>
      <c r="BL75" s="17">
        <v>0</v>
      </c>
      <c r="BM75" s="17">
        <v>0</v>
      </c>
      <c r="BN75" s="17">
        <v>0</v>
      </c>
      <c r="BO75" s="17">
        <v>0</v>
      </c>
      <c r="BP75" s="17">
        <v>0</v>
      </c>
      <c r="BQ75" s="17">
        <v>0</v>
      </c>
      <c r="BR75" s="17">
        <v>0</v>
      </c>
      <c r="BS75" s="17">
        <v>0</v>
      </c>
      <c r="BT75" s="17">
        <v>0</v>
      </c>
      <c r="BU75" s="17">
        <v>0</v>
      </c>
      <c r="BV75" s="17">
        <v>0</v>
      </c>
      <c r="BW75" s="17">
        <v>0</v>
      </c>
      <c r="BX75" s="17">
        <v>0</v>
      </c>
      <c r="BY75" s="17">
        <v>0</v>
      </c>
      <c r="BZ75" s="17">
        <v>0</v>
      </c>
      <c r="CA75" s="17">
        <v>0</v>
      </c>
      <c r="CB75" s="17">
        <v>0</v>
      </c>
      <c r="CC75" s="24">
        <v>0</v>
      </c>
    </row>
    <row r="76" spans="1:81" ht="16.5" customHeight="1">
      <c r="A76" s="14" t="s">
        <v>80</v>
      </c>
      <c r="B76" s="14" t="s">
        <v>82</v>
      </c>
      <c r="C76" s="15" t="s">
        <v>85</v>
      </c>
      <c r="D76" s="16" t="s">
        <v>305</v>
      </c>
      <c r="E76" s="14" t="s">
        <v>291</v>
      </c>
      <c r="F76" s="17">
        <v>48927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48927</v>
      </c>
      <c r="AM76" s="17">
        <v>48927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</v>
      </c>
      <c r="BI76" s="17">
        <v>0</v>
      </c>
      <c r="BJ76" s="17">
        <v>0</v>
      </c>
      <c r="BK76" s="17">
        <v>0</v>
      </c>
      <c r="BL76" s="17">
        <v>0</v>
      </c>
      <c r="BM76" s="17">
        <v>0</v>
      </c>
      <c r="BN76" s="17">
        <v>0</v>
      </c>
      <c r="BO76" s="17">
        <v>0</v>
      </c>
      <c r="BP76" s="17">
        <v>0</v>
      </c>
      <c r="BQ76" s="17">
        <v>0</v>
      </c>
      <c r="BR76" s="17">
        <v>0</v>
      </c>
      <c r="BS76" s="17">
        <v>0</v>
      </c>
      <c r="BT76" s="17">
        <v>0</v>
      </c>
      <c r="BU76" s="17">
        <v>0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>
        <v>0</v>
      </c>
      <c r="CC76" s="24">
        <v>0</v>
      </c>
    </row>
    <row r="77" spans="1:81" ht="16.5" customHeight="1">
      <c r="A77" s="14" t="s">
        <v>80</v>
      </c>
      <c r="B77" s="14" t="s">
        <v>82</v>
      </c>
      <c r="C77" s="15" t="s">
        <v>76</v>
      </c>
      <c r="D77" s="16" t="s">
        <v>305</v>
      </c>
      <c r="E77" s="14" t="s">
        <v>292</v>
      </c>
      <c r="F77" s="17">
        <v>4192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4192</v>
      </c>
      <c r="AM77" s="17">
        <v>4192</v>
      </c>
      <c r="AN77" s="17">
        <v>0</v>
      </c>
      <c r="AO77" s="17">
        <v>0</v>
      </c>
      <c r="AP77" s="17">
        <v>0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0</v>
      </c>
      <c r="BE77" s="17">
        <v>0</v>
      </c>
      <c r="BF77" s="17">
        <v>0</v>
      </c>
      <c r="BG77" s="17">
        <v>0</v>
      </c>
      <c r="BH77" s="17">
        <v>0</v>
      </c>
      <c r="BI77" s="17">
        <v>0</v>
      </c>
      <c r="BJ77" s="17">
        <v>0</v>
      </c>
      <c r="BK77" s="17">
        <v>0</v>
      </c>
      <c r="BL77" s="17">
        <v>0</v>
      </c>
      <c r="BM77" s="17">
        <v>0</v>
      </c>
      <c r="BN77" s="17">
        <v>0</v>
      </c>
      <c r="BO77" s="17">
        <v>0</v>
      </c>
      <c r="BP77" s="17">
        <v>0</v>
      </c>
      <c r="BQ77" s="17">
        <v>0</v>
      </c>
      <c r="BR77" s="17">
        <v>0</v>
      </c>
      <c r="BS77" s="17">
        <v>0</v>
      </c>
      <c r="BT77" s="17">
        <v>0</v>
      </c>
      <c r="BU77" s="17">
        <v>0</v>
      </c>
      <c r="BV77" s="17">
        <v>0</v>
      </c>
      <c r="BW77" s="17">
        <v>0</v>
      </c>
      <c r="BX77" s="17">
        <v>0</v>
      </c>
      <c r="BY77" s="17">
        <v>0</v>
      </c>
      <c r="BZ77" s="17">
        <v>0</v>
      </c>
      <c r="CA77" s="17">
        <v>0</v>
      </c>
      <c r="CB77" s="17">
        <v>0</v>
      </c>
      <c r="CC77" s="24">
        <v>0</v>
      </c>
    </row>
    <row r="78" spans="1:81" ht="16.5" customHeight="1">
      <c r="A78" s="14"/>
      <c r="B78" s="14"/>
      <c r="C78" s="15"/>
      <c r="D78" s="16"/>
      <c r="E78" s="14" t="s">
        <v>195</v>
      </c>
      <c r="F78" s="17">
        <v>1168750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1168630</v>
      </c>
      <c r="AM78" s="17">
        <v>1022946</v>
      </c>
      <c r="AN78" s="17">
        <v>145684</v>
      </c>
      <c r="AO78" s="17">
        <v>0</v>
      </c>
      <c r="AP78" s="17">
        <v>0</v>
      </c>
      <c r="AQ78" s="17">
        <v>0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0</v>
      </c>
      <c r="AY78" s="17">
        <v>0</v>
      </c>
      <c r="AZ78" s="17">
        <v>120</v>
      </c>
      <c r="BA78" s="17">
        <v>120</v>
      </c>
      <c r="BB78" s="17">
        <v>0</v>
      </c>
      <c r="BC78" s="17">
        <v>0</v>
      </c>
      <c r="BD78" s="17">
        <v>0</v>
      </c>
      <c r="BE78" s="17">
        <v>0</v>
      </c>
      <c r="BF78" s="17">
        <v>0</v>
      </c>
      <c r="BG78" s="17">
        <v>0</v>
      </c>
      <c r="BH78" s="17">
        <v>0</v>
      </c>
      <c r="BI78" s="17">
        <v>0</v>
      </c>
      <c r="BJ78" s="17">
        <v>0</v>
      </c>
      <c r="BK78" s="17">
        <v>0</v>
      </c>
      <c r="BL78" s="17">
        <v>0</v>
      </c>
      <c r="BM78" s="17">
        <v>0</v>
      </c>
      <c r="BN78" s="17">
        <v>0</v>
      </c>
      <c r="BO78" s="17">
        <v>0</v>
      </c>
      <c r="BP78" s="17">
        <v>0</v>
      </c>
      <c r="BQ78" s="17">
        <v>0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24">
        <v>0</v>
      </c>
    </row>
    <row r="79" spans="1:81" ht="16.5" customHeight="1">
      <c r="A79" s="14"/>
      <c r="B79" s="14"/>
      <c r="C79" s="15"/>
      <c r="D79" s="16"/>
      <c r="E79" s="14" t="s">
        <v>196</v>
      </c>
      <c r="F79" s="17">
        <v>1168750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1168630</v>
      </c>
      <c r="AM79" s="17">
        <v>1022946</v>
      </c>
      <c r="AN79" s="17">
        <v>145684</v>
      </c>
      <c r="AO79" s="17">
        <v>0</v>
      </c>
      <c r="AP79" s="17">
        <v>0</v>
      </c>
      <c r="AQ79" s="17">
        <v>0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0</v>
      </c>
      <c r="AY79" s="17">
        <v>0</v>
      </c>
      <c r="AZ79" s="17">
        <v>120</v>
      </c>
      <c r="BA79" s="17">
        <v>120</v>
      </c>
      <c r="BB79" s="17">
        <v>0</v>
      </c>
      <c r="BC79" s="17">
        <v>0</v>
      </c>
      <c r="BD79" s="17">
        <v>0</v>
      </c>
      <c r="BE79" s="17">
        <v>0</v>
      </c>
      <c r="BF79" s="17">
        <v>0</v>
      </c>
      <c r="BG79" s="17">
        <v>0</v>
      </c>
      <c r="BH79" s="17">
        <v>0</v>
      </c>
      <c r="BI79" s="17">
        <v>0</v>
      </c>
      <c r="BJ79" s="17">
        <v>0</v>
      </c>
      <c r="BK79" s="17">
        <v>0</v>
      </c>
      <c r="BL79" s="17">
        <v>0</v>
      </c>
      <c r="BM79" s="17">
        <v>0</v>
      </c>
      <c r="BN79" s="17">
        <v>0</v>
      </c>
      <c r="BO79" s="17">
        <v>0</v>
      </c>
      <c r="BP79" s="17">
        <v>0</v>
      </c>
      <c r="BQ79" s="17">
        <v>0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24">
        <v>0</v>
      </c>
    </row>
    <row r="80" spans="1:81" ht="16.5" customHeight="1">
      <c r="A80" s="14" t="s">
        <v>89</v>
      </c>
      <c r="B80" s="14" t="s">
        <v>79</v>
      </c>
      <c r="C80" s="15" t="s">
        <v>76</v>
      </c>
      <c r="D80" s="16" t="s">
        <v>305</v>
      </c>
      <c r="E80" s="14" t="s">
        <v>198</v>
      </c>
      <c r="F80" s="17">
        <v>1168750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1168630</v>
      </c>
      <c r="AM80" s="17">
        <v>1022946</v>
      </c>
      <c r="AN80" s="17">
        <v>145684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120</v>
      </c>
      <c r="BA80" s="17">
        <v>120</v>
      </c>
      <c r="BB80" s="17">
        <v>0</v>
      </c>
      <c r="BC80" s="17">
        <v>0</v>
      </c>
      <c r="BD80" s="17">
        <v>0</v>
      </c>
      <c r="BE80" s="17">
        <v>0</v>
      </c>
      <c r="BF80" s="17">
        <v>0</v>
      </c>
      <c r="BG80" s="17">
        <v>0</v>
      </c>
      <c r="BH80" s="17">
        <v>0</v>
      </c>
      <c r="BI80" s="17">
        <v>0</v>
      </c>
      <c r="BJ80" s="17">
        <v>0</v>
      </c>
      <c r="BK80" s="17">
        <v>0</v>
      </c>
      <c r="BL80" s="17">
        <v>0</v>
      </c>
      <c r="BM80" s="17">
        <v>0</v>
      </c>
      <c r="BN80" s="17">
        <v>0</v>
      </c>
      <c r="BO80" s="17">
        <v>0</v>
      </c>
      <c r="BP80" s="17">
        <v>0</v>
      </c>
      <c r="BQ80" s="17">
        <v>0</v>
      </c>
      <c r="BR80" s="17">
        <v>0</v>
      </c>
      <c r="BS80" s="17">
        <v>0</v>
      </c>
      <c r="BT80" s="17">
        <v>0</v>
      </c>
      <c r="BU80" s="17">
        <v>0</v>
      </c>
      <c r="BV80" s="17">
        <v>0</v>
      </c>
      <c r="BW80" s="17">
        <v>0</v>
      </c>
      <c r="BX80" s="17">
        <v>0</v>
      </c>
      <c r="BY80" s="17">
        <v>0</v>
      </c>
      <c r="BZ80" s="17">
        <v>0</v>
      </c>
      <c r="CA80" s="17">
        <v>0</v>
      </c>
      <c r="CB80" s="17">
        <v>0</v>
      </c>
      <c r="CC80" s="24">
        <v>0</v>
      </c>
    </row>
    <row r="81" spans="1:81" ht="16.5" customHeight="1">
      <c r="A81" s="14"/>
      <c r="B81" s="14"/>
      <c r="C81" s="15"/>
      <c r="D81" s="16"/>
      <c r="E81" s="14" t="s">
        <v>201</v>
      </c>
      <c r="F81" s="17">
        <v>116994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116994</v>
      </c>
      <c r="AM81" s="17">
        <v>116994</v>
      </c>
      <c r="AN81" s="17">
        <v>0</v>
      </c>
      <c r="AO81" s="17">
        <v>0</v>
      </c>
      <c r="AP81" s="17">
        <v>0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0</v>
      </c>
      <c r="BE81" s="17">
        <v>0</v>
      </c>
      <c r="BF81" s="17">
        <v>0</v>
      </c>
      <c r="BG81" s="17">
        <v>0</v>
      </c>
      <c r="BH81" s="17">
        <v>0</v>
      </c>
      <c r="BI81" s="17">
        <v>0</v>
      </c>
      <c r="BJ81" s="17">
        <v>0</v>
      </c>
      <c r="BK81" s="17">
        <v>0</v>
      </c>
      <c r="BL81" s="17">
        <v>0</v>
      </c>
      <c r="BM81" s="17">
        <v>0</v>
      </c>
      <c r="BN81" s="17">
        <v>0</v>
      </c>
      <c r="BO81" s="17">
        <v>0</v>
      </c>
      <c r="BP81" s="17">
        <v>0</v>
      </c>
      <c r="BQ81" s="17">
        <v>0</v>
      </c>
      <c r="BR81" s="17">
        <v>0</v>
      </c>
      <c r="BS81" s="17">
        <v>0</v>
      </c>
      <c r="BT81" s="17">
        <v>0</v>
      </c>
      <c r="BU81" s="17">
        <v>0</v>
      </c>
      <c r="BV81" s="17">
        <v>0</v>
      </c>
      <c r="BW81" s="17">
        <v>0</v>
      </c>
      <c r="BX81" s="17">
        <v>0</v>
      </c>
      <c r="BY81" s="17">
        <v>0</v>
      </c>
      <c r="BZ81" s="17">
        <v>0</v>
      </c>
      <c r="CA81" s="17">
        <v>0</v>
      </c>
      <c r="CB81" s="17">
        <v>0</v>
      </c>
      <c r="CC81" s="24">
        <v>0</v>
      </c>
    </row>
    <row r="82" spans="1:81" ht="16.5" customHeight="1">
      <c r="A82" s="14"/>
      <c r="B82" s="14"/>
      <c r="C82" s="15"/>
      <c r="D82" s="16"/>
      <c r="E82" s="14" t="s">
        <v>294</v>
      </c>
      <c r="F82" s="17">
        <v>116994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116994</v>
      </c>
      <c r="AM82" s="17">
        <v>116994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0</v>
      </c>
      <c r="BE82" s="17">
        <v>0</v>
      </c>
      <c r="BF82" s="17">
        <v>0</v>
      </c>
      <c r="BG82" s="17">
        <v>0</v>
      </c>
      <c r="BH82" s="17">
        <v>0</v>
      </c>
      <c r="BI82" s="17">
        <v>0</v>
      </c>
      <c r="BJ82" s="17">
        <v>0</v>
      </c>
      <c r="BK82" s="17">
        <v>0</v>
      </c>
      <c r="BL82" s="17">
        <v>0</v>
      </c>
      <c r="BM82" s="17">
        <v>0</v>
      </c>
      <c r="BN82" s="17">
        <v>0</v>
      </c>
      <c r="BO82" s="17">
        <v>0</v>
      </c>
      <c r="BP82" s="17">
        <v>0</v>
      </c>
      <c r="BQ82" s="17">
        <v>0</v>
      </c>
      <c r="BR82" s="17">
        <v>0</v>
      </c>
      <c r="BS82" s="17">
        <v>0</v>
      </c>
      <c r="BT82" s="17">
        <v>0</v>
      </c>
      <c r="BU82" s="17">
        <v>0</v>
      </c>
      <c r="BV82" s="17">
        <v>0</v>
      </c>
      <c r="BW82" s="17">
        <v>0</v>
      </c>
      <c r="BX82" s="17">
        <v>0</v>
      </c>
      <c r="BY82" s="17">
        <v>0</v>
      </c>
      <c r="BZ82" s="17">
        <v>0</v>
      </c>
      <c r="CA82" s="17">
        <v>0</v>
      </c>
      <c r="CB82" s="17">
        <v>0</v>
      </c>
      <c r="CC82" s="24">
        <v>0</v>
      </c>
    </row>
    <row r="83" spans="1:81" ht="16.5" customHeight="1">
      <c r="A83" s="14" t="s">
        <v>99</v>
      </c>
      <c r="B83" s="14" t="s">
        <v>85</v>
      </c>
      <c r="C83" s="15" t="s">
        <v>79</v>
      </c>
      <c r="D83" s="16" t="s">
        <v>305</v>
      </c>
      <c r="E83" s="14" t="s">
        <v>295</v>
      </c>
      <c r="F83" s="17">
        <v>116994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116994</v>
      </c>
      <c r="AM83" s="17">
        <v>116994</v>
      </c>
      <c r="AN83" s="17">
        <v>0</v>
      </c>
      <c r="AO83" s="17">
        <v>0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  <c r="BE83" s="17">
        <v>0</v>
      </c>
      <c r="BF83" s="17">
        <v>0</v>
      </c>
      <c r="BG83" s="17">
        <v>0</v>
      </c>
      <c r="BH83" s="17">
        <v>0</v>
      </c>
      <c r="BI83" s="17">
        <v>0</v>
      </c>
      <c r="BJ83" s="17">
        <v>0</v>
      </c>
      <c r="BK83" s="17">
        <v>0</v>
      </c>
      <c r="BL83" s="17">
        <v>0</v>
      </c>
      <c r="BM83" s="17">
        <v>0</v>
      </c>
      <c r="BN83" s="17">
        <v>0</v>
      </c>
      <c r="BO83" s="17">
        <v>0</v>
      </c>
      <c r="BP83" s="17">
        <v>0</v>
      </c>
      <c r="BQ83" s="17">
        <v>0</v>
      </c>
      <c r="BR83" s="17">
        <v>0</v>
      </c>
      <c r="BS83" s="17">
        <v>0</v>
      </c>
      <c r="BT83" s="17">
        <v>0</v>
      </c>
      <c r="BU83" s="17">
        <v>0</v>
      </c>
      <c r="BV83" s="17">
        <v>0</v>
      </c>
      <c r="BW83" s="17">
        <v>0</v>
      </c>
      <c r="BX83" s="17">
        <v>0</v>
      </c>
      <c r="BY83" s="17">
        <v>0</v>
      </c>
      <c r="BZ83" s="17">
        <v>0</v>
      </c>
      <c r="CA83" s="17">
        <v>0</v>
      </c>
      <c r="CB83" s="17">
        <v>0</v>
      </c>
      <c r="CC83" s="24">
        <v>0</v>
      </c>
    </row>
  </sheetData>
  <sheetProtection/>
  <mergeCells count="81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</mergeCells>
  <printOptions gridLines="1"/>
  <pageMargins left="0.39" right="0.39" top="0.39" bottom="0.39" header="0.04" footer="0.04"/>
  <pageSetup fitToHeight="0" fitToWidth="1" horizontalDpi="300" verticalDpi="300" orientation="landscape" paperSize="9" scale="26"/>
  <headerFooter scaleWithDoc="0"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0"/>
  <sheetViews>
    <sheetView showGridLines="0" showZeros="0" tabSelected="1" workbookViewId="0" topLeftCell="A1">
      <selection activeCell="H27" sqref="H27"/>
    </sheetView>
  </sheetViews>
  <sheetFormatPr defaultColWidth="6.875" defaultRowHeight="12.75" customHeight="1"/>
  <cols>
    <col min="1" max="1" width="3.50390625" style="2" customWidth="1"/>
    <col min="2" max="3" width="3.00390625" style="2" customWidth="1"/>
    <col min="4" max="4" width="7.375" style="2" customWidth="1"/>
    <col min="5" max="5" width="24.25390625" style="2" customWidth="1"/>
    <col min="6" max="48" width="11.125" style="2" customWidth="1"/>
    <col min="49" max="60" width="6.875" style="2" hidden="1" customWidth="1"/>
    <col min="61" max="61" width="5.25390625" style="2" hidden="1" customWidth="1"/>
    <col min="62" max="81" width="6.875" style="2" hidden="1" customWidth="1"/>
    <col min="82" max="16384" width="6.875" style="2" customWidth="1"/>
  </cols>
  <sheetData>
    <row r="1" spans="1:81" ht="12.75" customHeight="1">
      <c r="A1" s="3"/>
      <c r="CC1" s="2" t="s">
        <v>228</v>
      </c>
    </row>
    <row r="2" spans="1:81" ht="23.25" customHeight="1">
      <c r="A2" s="4" t="s">
        <v>306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1:81" ht="15.75" customHeight="1">
      <c r="A3" s="5" t="s">
        <v>230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CC3" s="2" t="s">
        <v>231</v>
      </c>
    </row>
    <row r="4" spans="1:81" ht="15.75" customHeight="1">
      <c r="A4" s="7" t="s">
        <v>188</v>
      </c>
      <c r="B4" s="7"/>
      <c r="C4" s="8"/>
      <c r="D4" s="9" t="s">
        <v>50</v>
      </c>
      <c r="E4" s="9" t="s">
        <v>112</v>
      </c>
      <c r="F4" s="10" t="s">
        <v>39</v>
      </c>
      <c r="G4" s="11" t="s">
        <v>232</v>
      </c>
      <c r="H4" s="7"/>
      <c r="I4" s="7"/>
      <c r="J4" s="7"/>
      <c r="K4" s="7"/>
      <c r="L4" s="7" t="s">
        <v>233</v>
      </c>
      <c r="M4" s="7"/>
      <c r="N4" s="7"/>
      <c r="O4" s="7"/>
      <c r="P4" s="7"/>
      <c r="Q4" s="18"/>
      <c r="R4" s="18"/>
      <c r="S4" s="18"/>
      <c r="T4" s="18"/>
      <c r="U4" s="18"/>
      <c r="V4" s="18"/>
      <c r="W4" s="7" t="s">
        <v>234</v>
      </c>
      <c r="X4" s="7"/>
      <c r="Y4" s="7"/>
      <c r="Z4" s="7"/>
      <c r="AA4" s="7"/>
      <c r="AB4" s="7"/>
      <c r="AC4" s="7"/>
      <c r="AD4" s="7"/>
      <c r="AE4" s="7" t="s">
        <v>235</v>
      </c>
      <c r="AF4" s="7"/>
      <c r="AG4" s="7"/>
      <c r="AH4" s="7"/>
      <c r="AI4" s="7"/>
      <c r="AJ4" s="7"/>
      <c r="AK4" s="7"/>
      <c r="AL4" s="7" t="s">
        <v>236</v>
      </c>
      <c r="AM4" s="7"/>
      <c r="AN4" s="7"/>
      <c r="AO4" s="7"/>
      <c r="AP4" s="7" t="s">
        <v>237</v>
      </c>
      <c r="AQ4" s="7"/>
      <c r="AR4" s="7"/>
      <c r="AS4" s="7" t="s">
        <v>238</v>
      </c>
      <c r="AT4" s="7"/>
      <c r="AU4" s="7"/>
      <c r="AV4" s="7"/>
      <c r="AW4" s="7" t="s">
        <v>239</v>
      </c>
      <c r="AX4" s="7"/>
      <c r="AY4" s="7"/>
      <c r="AZ4" s="7" t="s">
        <v>136</v>
      </c>
      <c r="BA4" s="7"/>
      <c r="BB4" s="7"/>
      <c r="BC4" s="7"/>
      <c r="BD4" s="7"/>
      <c r="BE4" s="7"/>
      <c r="BF4" s="7" t="s">
        <v>240</v>
      </c>
      <c r="BG4" s="7"/>
      <c r="BH4" s="7"/>
      <c r="BI4" s="7" t="s">
        <v>241</v>
      </c>
      <c r="BJ4" s="7"/>
      <c r="BK4" s="7"/>
      <c r="BL4" s="7"/>
      <c r="BM4" s="7"/>
      <c r="BN4" s="7" t="s">
        <v>140</v>
      </c>
      <c r="BO4" s="7"/>
      <c r="BP4" s="7"/>
      <c r="BQ4" s="7" t="s">
        <v>138</v>
      </c>
      <c r="BR4" s="7"/>
      <c r="BS4" s="7"/>
      <c r="BT4" s="7"/>
      <c r="BU4" s="7"/>
      <c r="BV4" s="7" t="s">
        <v>242</v>
      </c>
      <c r="BW4" s="7"/>
      <c r="BX4" s="7"/>
      <c r="BY4" s="7" t="s">
        <v>143</v>
      </c>
      <c r="BZ4" s="7"/>
      <c r="CA4" s="7"/>
      <c r="CB4" s="7"/>
      <c r="CC4" s="7"/>
    </row>
    <row r="5" spans="1:81" ht="17.25" customHeight="1">
      <c r="A5" s="9" t="s">
        <v>59</v>
      </c>
      <c r="B5" s="9" t="s">
        <v>60</v>
      </c>
      <c r="C5" s="9" t="s">
        <v>61</v>
      </c>
      <c r="D5" s="9"/>
      <c r="E5" s="9"/>
      <c r="F5" s="10"/>
      <c r="G5" s="9" t="s">
        <v>54</v>
      </c>
      <c r="H5" s="12" t="s">
        <v>243</v>
      </c>
      <c r="I5" s="12" t="s">
        <v>151</v>
      </c>
      <c r="J5" s="12" t="s">
        <v>244</v>
      </c>
      <c r="K5" s="12" t="s">
        <v>245</v>
      </c>
      <c r="L5" s="9" t="s">
        <v>54</v>
      </c>
      <c r="M5" s="9" t="s">
        <v>246</v>
      </c>
      <c r="N5" s="9" t="s">
        <v>160</v>
      </c>
      <c r="O5" s="9" t="s">
        <v>161</v>
      </c>
      <c r="P5" s="12" t="s">
        <v>247</v>
      </c>
      <c r="Q5" s="19" t="s">
        <v>248</v>
      </c>
      <c r="R5" s="19" t="s">
        <v>162</v>
      </c>
      <c r="S5" s="19" t="s">
        <v>210</v>
      </c>
      <c r="T5" s="19" t="s">
        <v>249</v>
      </c>
      <c r="U5" s="19" t="s">
        <v>158</v>
      </c>
      <c r="V5" s="12" t="s">
        <v>250</v>
      </c>
      <c r="W5" s="9" t="s">
        <v>54</v>
      </c>
      <c r="X5" s="12" t="s">
        <v>179</v>
      </c>
      <c r="Y5" s="12" t="s">
        <v>251</v>
      </c>
      <c r="Z5" s="12" t="s">
        <v>252</v>
      </c>
      <c r="AA5" s="12" t="s">
        <v>253</v>
      </c>
      <c r="AB5" s="12" t="s">
        <v>254</v>
      </c>
      <c r="AC5" s="12" t="s">
        <v>255</v>
      </c>
      <c r="AD5" s="12" t="s">
        <v>142</v>
      </c>
      <c r="AE5" s="12" t="s">
        <v>54</v>
      </c>
      <c r="AF5" s="12" t="s">
        <v>179</v>
      </c>
      <c r="AG5" s="12" t="s">
        <v>251</v>
      </c>
      <c r="AH5" s="12" t="s">
        <v>252</v>
      </c>
      <c r="AI5" s="12" t="s">
        <v>254</v>
      </c>
      <c r="AJ5" s="12" t="s">
        <v>255</v>
      </c>
      <c r="AK5" s="12" t="s">
        <v>142</v>
      </c>
      <c r="AL5" s="9" t="s">
        <v>54</v>
      </c>
      <c r="AM5" s="12" t="s">
        <v>134</v>
      </c>
      <c r="AN5" s="12" t="s">
        <v>135</v>
      </c>
      <c r="AO5" s="12" t="s">
        <v>256</v>
      </c>
      <c r="AP5" s="12" t="s">
        <v>54</v>
      </c>
      <c r="AQ5" s="12" t="s">
        <v>257</v>
      </c>
      <c r="AR5" s="12" t="s">
        <v>258</v>
      </c>
      <c r="AS5" s="9" t="s">
        <v>54</v>
      </c>
      <c r="AT5" s="12" t="s">
        <v>259</v>
      </c>
      <c r="AU5" s="12" t="s">
        <v>260</v>
      </c>
      <c r="AV5" s="12" t="s">
        <v>261</v>
      </c>
      <c r="AW5" s="12" t="s">
        <v>54</v>
      </c>
      <c r="AX5" s="12" t="s">
        <v>262</v>
      </c>
      <c r="AY5" s="12" t="s">
        <v>263</v>
      </c>
      <c r="AZ5" s="12" t="s">
        <v>54</v>
      </c>
      <c r="BA5" s="12" t="s">
        <v>264</v>
      </c>
      <c r="BB5" s="12" t="s">
        <v>265</v>
      </c>
      <c r="BC5" s="12" t="s">
        <v>266</v>
      </c>
      <c r="BD5" s="19" t="s">
        <v>267</v>
      </c>
      <c r="BE5" s="12" t="s">
        <v>268</v>
      </c>
      <c r="BF5" s="19" t="s">
        <v>54</v>
      </c>
      <c r="BG5" s="21" t="s">
        <v>240</v>
      </c>
      <c r="BH5" s="21" t="s">
        <v>269</v>
      </c>
      <c r="BI5" s="21" t="s">
        <v>54</v>
      </c>
      <c r="BJ5" s="21" t="s">
        <v>175</v>
      </c>
      <c r="BK5" s="21" t="s">
        <v>176</v>
      </c>
      <c r="BL5" s="21" t="s">
        <v>270</v>
      </c>
      <c r="BM5" s="21" t="s">
        <v>271</v>
      </c>
      <c r="BN5" s="22" t="s">
        <v>54</v>
      </c>
      <c r="BO5" s="12" t="s">
        <v>177</v>
      </c>
      <c r="BP5" s="19" t="s">
        <v>178</v>
      </c>
      <c r="BQ5" s="22" t="s">
        <v>54</v>
      </c>
      <c r="BR5" s="12" t="s">
        <v>272</v>
      </c>
      <c r="BS5" s="12" t="s">
        <v>273</v>
      </c>
      <c r="BT5" s="12" t="s">
        <v>274</v>
      </c>
      <c r="BU5" s="19" t="s">
        <v>275</v>
      </c>
      <c r="BV5" s="23" t="s">
        <v>54</v>
      </c>
      <c r="BW5" s="9" t="s">
        <v>182</v>
      </c>
      <c r="BX5" s="10" t="s">
        <v>183</v>
      </c>
      <c r="BY5" s="21" t="s">
        <v>54</v>
      </c>
      <c r="BZ5" s="21" t="s">
        <v>276</v>
      </c>
      <c r="CA5" s="21" t="s">
        <v>277</v>
      </c>
      <c r="CB5" s="21" t="s">
        <v>278</v>
      </c>
      <c r="CC5" s="21" t="s">
        <v>143</v>
      </c>
    </row>
    <row r="6" spans="1:81" ht="18" customHeight="1">
      <c r="A6" s="9"/>
      <c r="B6" s="9"/>
      <c r="C6" s="9"/>
      <c r="D6" s="9"/>
      <c r="E6" s="9"/>
      <c r="F6" s="10"/>
      <c r="G6" s="9"/>
      <c r="H6" s="12"/>
      <c r="I6" s="12"/>
      <c r="J6" s="12"/>
      <c r="K6" s="12"/>
      <c r="L6" s="9"/>
      <c r="M6" s="9"/>
      <c r="N6" s="9"/>
      <c r="O6" s="9"/>
      <c r="P6" s="12"/>
      <c r="Q6" s="19"/>
      <c r="R6" s="19"/>
      <c r="S6" s="19"/>
      <c r="T6" s="19"/>
      <c r="U6" s="19"/>
      <c r="V6" s="12"/>
      <c r="W6" s="9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9"/>
      <c r="AM6" s="12"/>
      <c r="AN6" s="12"/>
      <c r="AO6" s="12"/>
      <c r="AP6" s="12"/>
      <c r="AQ6" s="12"/>
      <c r="AR6" s="12"/>
      <c r="AS6" s="9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9"/>
      <c r="BE6" s="12"/>
      <c r="BF6" s="19"/>
      <c r="BG6" s="21"/>
      <c r="BH6" s="21"/>
      <c r="BI6" s="21"/>
      <c r="BJ6" s="21"/>
      <c r="BK6" s="21"/>
      <c r="BL6" s="21"/>
      <c r="BM6" s="21"/>
      <c r="BN6" s="22"/>
      <c r="BO6" s="12"/>
      <c r="BP6" s="19"/>
      <c r="BQ6" s="22"/>
      <c r="BR6" s="12"/>
      <c r="BS6" s="12"/>
      <c r="BT6" s="12"/>
      <c r="BU6" s="19"/>
      <c r="BV6" s="23"/>
      <c r="BW6" s="9"/>
      <c r="BX6" s="10"/>
      <c r="BY6" s="21"/>
      <c r="BZ6" s="21"/>
      <c r="CA6" s="21"/>
      <c r="CB6" s="21"/>
      <c r="CC6" s="21"/>
    </row>
    <row r="7" spans="1:81" s="1" customFormat="1" ht="16.5" customHeight="1">
      <c r="A7" s="13" t="s">
        <v>279</v>
      </c>
      <c r="B7" s="13" t="s">
        <v>279</v>
      </c>
      <c r="C7" s="13" t="s">
        <v>279</v>
      </c>
      <c r="D7" s="13" t="s">
        <v>279</v>
      </c>
      <c r="E7" s="13" t="s">
        <v>279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20">
        <v>12</v>
      </c>
      <c r="R7" s="20">
        <v>13</v>
      </c>
      <c r="S7" s="20">
        <v>14</v>
      </c>
      <c r="T7" s="20">
        <v>15</v>
      </c>
      <c r="U7" s="20">
        <v>16</v>
      </c>
      <c r="V7" s="20">
        <v>17</v>
      </c>
      <c r="W7" s="13">
        <v>18</v>
      </c>
      <c r="X7" s="13">
        <v>19</v>
      </c>
      <c r="Y7" s="13">
        <v>20</v>
      </c>
      <c r="Z7" s="13">
        <v>21</v>
      </c>
      <c r="AA7" s="13">
        <v>22</v>
      </c>
      <c r="AB7" s="13">
        <v>23</v>
      </c>
      <c r="AC7" s="13">
        <v>24</v>
      </c>
      <c r="AD7" s="13">
        <v>25</v>
      </c>
      <c r="AE7" s="13">
        <v>26</v>
      </c>
      <c r="AF7" s="13">
        <v>27</v>
      </c>
      <c r="AG7" s="13">
        <v>28</v>
      </c>
      <c r="AH7" s="13">
        <v>29</v>
      </c>
      <c r="AI7" s="13">
        <v>30</v>
      </c>
      <c r="AJ7" s="13">
        <v>31</v>
      </c>
      <c r="AK7" s="13">
        <v>32</v>
      </c>
      <c r="AL7" s="13">
        <v>33</v>
      </c>
      <c r="AM7" s="13">
        <v>34</v>
      </c>
      <c r="AN7" s="13">
        <v>35</v>
      </c>
      <c r="AO7" s="13">
        <v>36</v>
      </c>
      <c r="AP7" s="13">
        <v>37</v>
      </c>
      <c r="AQ7" s="13">
        <v>38</v>
      </c>
      <c r="AR7" s="13">
        <v>39</v>
      </c>
      <c r="AS7" s="13">
        <v>40</v>
      </c>
      <c r="AT7" s="13">
        <v>41</v>
      </c>
      <c r="AU7" s="13">
        <v>42</v>
      </c>
      <c r="AV7" s="13">
        <v>43</v>
      </c>
      <c r="AW7" s="13">
        <v>44</v>
      </c>
      <c r="AX7" s="13">
        <v>45</v>
      </c>
      <c r="AY7" s="13">
        <v>46</v>
      </c>
      <c r="AZ7" s="13">
        <v>47</v>
      </c>
      <c r="BA7" s="13">
        <v>48</v>
      </c>
      <c r="BB7" s="13">
        <v>49</v>
      </c>
      <c r="BC7" s="13">
        <v>50</v>
      </c>
      <c r="BD7" s="13">
        <v>51</v>
      </c>
      <c r="BE7" s="13">
        <v>52</v>
      </c>
      <c r="BF7" s="13">
        <v>53</v>
      </c>
      <c r="BG7" s="13">
        <v>54</v>
      </c>
      <c r="BH7" s="13">
        <v>55</v>
      </c>
      <c r="BI7" s="13">
        <v>56</v>
      </c>
      <c r="BJ7" s="13">
        <v>57</v>
      </c>
      <c r="BK7" s="13">
        <v>58</v>
      </c>
      <c r="BL7" s="13">
        <v>59</v>
      </c>
      <c r="BM7" s="13">
        <v>60</v>
      </c>
      <c r="BN7" s="13">
        <v>61</v>
      </c>
      <c r="BO7" s="13">
        <v>62</v>
      </c>
      <c r="BP7" s="13">
        <v>63</v>
      </c>
      <c r="BQ7" s="13">
        <v>64</v>
      </c>
      <c r="BR7" s="13">
        <v>65</v>
      </c>
      <c r="BS7" s="13">
        <v>66</v>
      </c>
      <c r="BT7" s="13">
        <v>67</v>
      </c>
      <c r="BU7" s="13">
        <v>68</v>
      </c>
      <c r="BV7" s="13">
        <v>69</v>
      </c>
      <c r="BW7" s="13">
        <v>70</v>
      </c>
      <c r="BX7" s="13">
        <v>71</v>
      </c>
      <c r="BY7" s="13">
        <v>72</v>
      </c>
      <c r="BZ7" s="13">
        <v>73</v>
      </c>
      <c r="CA7" s="13">
        <v>74</v>
      </c>
      <c r="CB7" s="13">
        <v>75</v>
      </c>
      <c r="CC7" s="13">
        <v>76</v>
      </c>
    </row>
    <row r="8" spans="1:81" ht="16.5" customHeight="1">
      <c r="A8" s="14"/>
      <c r="B8" s="14"/>
      <c r="C8" s="15"/>
      <c r="D8" s="16"/>
      <c r="E8" s="14" t="s">
        <v>39</v>
      </c>
      <c r="F8" s="17">
        <v>9860000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20000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20000</v>
      </c>
      <c r="W8" s="17">
        <v>4130000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4130000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1010000</v>
      </c>
      <c r="AM8" s="17">
        <v>150000</v>
      </c>
      <c r="AN8" s="17">
        <v>860000</v>
      </c>
      <c r="AO8" s="17">
        <v>0</v>
      </c>
      <c r="AP8" s="17">
        <v>200000</v>
      </c>
      <c r="AQ8" s="17">
        <v>200000</v>
      </c>
      <c r="AR8" s="17">
        <v>0</v>
      </c>
      <c r="AS8" s="17">
        <v>4500000</v>
      </c>
      <c r="AT8" s="17">
        <v>0</v>
      </c>
      <c r="AU8" s="17">
        <v>0</v>
      </c>
      <c r="AV8" s="17">
        <v>4500000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24">
        <v>0</v>
      </c>
    </row>
    <row r="9" spans="1:81" ht="16.5" customHeight="1">
      <c r="A9" s="14"/>
      <c r="B9" s="14"/>
      <c r="C9" s="15"/>
      <c r="D9" s="16"/>
      <c r="E9" s="14" t="s">
        <v>280</v>
      </c>
      <c r="F9" s="17">
        <v>9860000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20000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20000</v>
      </c>
      <c r="W9" s="17">
        <v>4130000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4130000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1010000</v>
      </c>
      <c r="AM9" s="17">
        <v>150000</v>
      </c>
      <c r="AN9" s="17">
        <v>860000</v>
      </c>
      <c r="AO9" s="17">
        <v>0</v>
      </c>
      <c r="AP9" s="17">
        <v>200000</v>
      </c>
      <c r="AQ9" s="17">
        <v>200000</v>
      </c>
      <c r="AR9" s="17">
        <v>0</v>
      </c>
      <c r="AS9" s="17">
        <v>4500000</v>
      </c>
      <c r="AT9" s="17">
        <v>0</v>
      </c>
      <c r="AU9" s="17">
        <v>0</v>
      </c>
      <c r="AV9" s="17">
        <v>4500000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24">
        <v>0</v>
      </c>
    </row>
    <row r="10" spans="1:81" ht="16.5" customHeight="1">
      <c r="A10" s="14"/>
      <c r="B10" s="14"/>
      <c r="C10" s="15"/>
      <c r="D10" s="16"/>
      <c r="E10" s="14" t="s">
        <v>195</v>
      </c>
      <c r="F10" s="17">
        <v>5730000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20000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20000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1010000</v>
      </c>
      <c r="AM10" s="17">
        <v>150000</v>
      </c>
      <c r="AN10" s="17">
        <v>860000</v>
      </c>
      <c r="AO10" s="17">
        <v>0</v>
      </c>
      <c r="AP10" s="17">
        <v>200000</v>
      </c>
      <c r="AQ10" s="17">
        <v>200000</v>
      </c>
      <c r="AR10" s="17">
        <v>0</v>
      </c>
      <c r="AS10" s="17">
        <v>4500000</v>
      </c>
      <c r="AT10" s="17">
        <v>0</v>
      </c>
      <c r="AU10" s="17">
        <v>0</v>
      </c>
      <c r="AV10" s="17">
        <v>4500000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24">
        <v>0</v>
      </c>
    </row>
    <row r="11" spans="1:81" ht="16.5" customHeight="1">
      <c r="A11" s="14"/>
      <c r="B11" s="14"/>
      <c r="C11" s="15"/>
      <c r="D11" s="16"/>
      <c r="E11" s="14" t="s">
        <v>196</v>
      </c>
      <c r="F11" s="17">
        <v>1150000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20000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20000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930000</v>
      </c>
      <c r="AM11" s="17">
        <v>150000</v>
      </c>
      <c r="AN11" s="17">
        <v>780000</v>
      </c>
      <c r="AO11" s="17">
        <v>0</v>
      </c>
      <c r="AP11" s="17">
        <v>200000</v>
      </c>
      <c r="AQ11" s="17">
        <v>200000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24">
        <v>0</v>
      </c>
    </row>
    <row r="12" spans="1:81" ht="16.5" customHeight="1">
      <c r="A12" s="14" t="s">
        <v>89</v>
      </c>
      <c r="B12" s="14" t="s">
        <v>79</v>
      </c>
      <c r="C12" s="15" t="s">
        <v>85</v>
      </c>
      <c r="D12" s="16" t="s">
        <v>213</v>
      </c>
      <c r="E12" s="14" t="s">
        <v>197</v>
      </c>
      <c r="F12" s="17">
        <v>350000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20000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20000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330000</v>
      </c>
      <c r="AM12" s="17">
        <v>150000</v>
      </c>
      <c r="AN12" s="17">
        <v>180000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24">
        <v>0</v>
      </c>
    </row>
    <row r="13" spans="1:81" ht="16.5" customHeight="1">
      <c r="A13" s="14" t="s">
        <v>89</v>
      </c>
      <c r="B13" s="14" t="s">
        <v>79</v>
      </c>
      <c r="C13" s="15" t="s">
        <v>76</v>
      </c>
      <c r="D13" s="16" t="s">
        <v>213</v>
      </c>
      <c r="E13" s="14" t="s">
        <v>198</v>
      </c>
      <c r="F13" s="17">
        <v>800000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600000</v>
      </c>
      <c r="AM13" s="17">
        <v>0</v>
      </c>
      <c r="AN13" s="17">
        <v>600000</v>
      </c>
      <c r="AO13" s="17">
        <v>0</v>
      </c>
      <c r="AP13" s="17">
        <v>200000</v>
      </c>
      <c r="AQ13" s="17">
        <v>200000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24">
        <v>0</v>
      </c>
    </row>
    <row r="14" spans="1:81" ht="16.5" customHeight="1">
      <c r="A14" s="14"/>
      <c r="B14" s="14"/>
      <c r="C14" s="15"/>
      <c r="D14" s="16"/>
      <c r="E14" s="14" t="s">
        <v>199</v>
      </c>
      <c r="F14" s="17">
        <v>80000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80000</v>
      </c>
      <c r="AM14" s="17">
        <v>0</v>
      </c>
      <c r="AN14" s="17">
        <v>80000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24">
        <v>0</v>
      </c>
    </row>
    <row r="15" spans="1:81" ht="16.5" customHeight="1">
      <c r="A15" s="14" t="s">
        <v>89</v>
      </c>
      <c r="B15" s="14" t="s">
        <v>74</v>
      </c>
      <c r="C15" s="15" t="s">
        <v>79</v>
      </c>
      <c r="D15" s="16" t="s">
        <v>213</v>
      </c>
      <c r="E15" s="14" t="s">
        <v>200</v>
      </c>
      <c r="F15" s="17">
        <v>80000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80000</v>
      </c>
      <c r="AM15" s="17">
        <v>0</v>
      </c>
      <c r="AN15" s="17">
        <v>80000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24">
        <v>0</v>
      </c>
    </row>
    <row r="16" spans="1:81" ht="16.5" customHeight="1">
      <c r="A16" s="14"/>
      <c r="B16" s="14"/>
      <c r="C16" s="15"/>
      <c r="D16" s="16"/>
      <c r="E16" s="14" t="s">
        <v>219</v>
      </c>
      <c r="F16" s="17">
        <v>4500000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4500000</v>
      </c>
      <c r="AT16" s="17">
        <v>0</v>
      </c>
      <c r="AU16" s="17">
        <v>0</v>
      </c>
      <c r="AV16" s="17">
        <v>4500000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24">
        <v>0</v>
      </c>
    </row>
    <row r="17" spans="1:81" ht="16.5" customHeight="1">
      <c r="A17" s="14" t="s">
        <v>89</v>
      </c>
      <c r="B17" s="14" t="s">
        <v>64</v>
      </c>
      <c r="C17" s="15" t="s">
        <v>76</v>
      </c>
      <c r="D17" s="16" t="s">
        <v>213</v>
      </c>
      <c r="E17" s="14" t="s">
        <v>220</v>
      </c>
      <c r="F17" s="17">
        <v>4500000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4500000</v>
      </c>
      <c r="AT17" s="17">
        <v>0</v>
      </c>
      <c r="AU17" s="17">
        <v>0</v>
      </c>
      <c r="AV17" s="17">
        <v>4500000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24">
        <v>0</v>
      </c>
    </row>
    <row r="18" spans="1:81" ht="16.5" customHeight="1">
      <c r="A18" s="14"/>
      <c r="B18" s="14"/>
      <c r="C18" s="15"/>
      <c r="D18" s="16"/>
      <c r="E18" s="14" t="s">
        <v>201</v>
      </c>
      <c r="F18" s="17">
        <v>4130000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4130000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4130000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24">
        <v>0</v>
      </c>
    </row>
    <row r="19" spans="1:81" ht="16.5" customHeight="1">
      <c r="A19" s="14"/>
      <c r="B19" s="14"/>
      <c r="C19" s="15"/>
      <c r="D19" s="16"/>
      <c r="E19" s="14" t="s">
        <v>202</v>
      </c>
      <c r="F19" s="17">
        <v>4130000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4130000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4130000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24">
        <v>0</v>
      </c>
    </row>
    <row r="20" spans="1:81" ht="16.5" customHeight="1">
      <c r="A20" s="14" t="s">
        <v>99</v>
      </c>
      <c r="B20" s="14" t="s">
        <v>79</v>
      </c>
      <c r="C20" s="15" t="s">
        <v>66</v>
      </c>
      <c r="D20" s="16" t="s">
        <v>213</v>
      </c>
      <c r="E20" s="14" t="s">
        <v>203</v>
      </c>
      <c r="F20" s="17">
        <v>4130000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4130000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4130000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24">
        <v>0</v>
      </c>
    </row>
  </sheetData>
  <sheetProtection/>
  <mergeCells count="81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</mergeCells>
  <printOptions gridLines="1"/>
  <pageMargins left="0.75" right="0.08" top="1" bottom="1" header="0.5" footer="0.5"/>
  <pageSetup fitToHeight="0" fitToWidth="1" orientation="landscape" scale="23"/>
  <headerFooter scaleWithDoc="0" alignWithMargins="0">
    <oddHeader>&amp;C&amp;A</oddHeader>
    <oddFooter>&amp;C页面(&amp;P)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0"/>
  <sheetViews>
    <sheetView workbookViewId="0" topLeftCell="A1">
      <selection activeCell="B7" sqref="B7:B8"/>
    </sheetView>
  </sheetViews>
  <sheetFormatPr defaultColWidth="6.50390625" defaultRowHeight="20.25" customHeight="1"/>
  <cols>
    <col min="1" max="1" width="40.125" style="29" customWidth="1"/>
    <col min="2" max="2" width="25.125" style="29" customWidth="1"/>
    <col min="3" max="3" width="40.125" style="29" customWidth="1"/>
    <col min="4" max="4" width="25.125" style="29" customWidth="1"/>
    <col min="5" max="16384" width="6.50390625" style="29" customWidth="1"/>
  </cols>
  <sheetData>
    <row r="1" ht="20.25" customHeight="1">
      <c r="A1" s="176" t="s">
        <v>5</v>
      </c>
    </row>
    <row r="2" spans="1:31" ht="20.25" customHeight="1">
      <c r="A2" s="126"/>
      <c r="B2" s="126"/>
      <c r="C2" s="126"/>
      <c r="D2" s="68" t="s">
        <v>6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</row>
    <row r="3" spans="1:31" ht="20.25" customHeight="1">
      <c r="A3" s="34" t="s">
        <v>7</v>
      </c>
      <c r="B3" s="34"/>
      <c r="C3" s="34"/>
      <c r="D3" s="34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</row>
    <row r="4" spans="1:31" ht="20.25" customHeight="1">
      <c r="A4" s="127"/>
      <c r="B4" s="127"/>
      <c r="C4" s="66"/>
      <c r="D4" s="37" t="s">
        <v>8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</row>
    <row r="5" spans="1:31" ht="25.5" customHeight="1">
      <c r="A5" s="128" t="s">
        <v>9</v>
      </c>
      <c r="B5" s="128"/>
      <c r="C5" s="128" t="s">
        <v>10</v>
      </c>
      <c r="D5" s="128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</row>
    <row r="6" spans="1:31" ht="25.5" customHeight="1">
      <c r="A6" s="143" t="s">
        <v>11</v>
      </c>
      <c r="B6" s="143" t="s">
        <v>12</v>
      </c>
      <c r="C6" s="143" t="s">
        <v>11</v>
      </c>
      <c r="D6" s="143" t="s">
        <v>12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</row>
    <row r="7" spans="1:31" ht="25.5" customHeight="1">
      <c r="A7" s="136" t="s">
        <v>13</v>
      </c>
      <c r="B7" s="135">
        <v>908.24</v>
      </c>
      <c r="C7" s="136" t="s">
        <v>14</v>
      </c>
      <c r="D7" s="135">
        <v>0.46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</row>
    <row r="8" spans="1:31" ht="25.5" customHeight="1">
      <c r="A8" s="136" t="s">
        <v>15</v>
      </c>
      <c r="B8" s="135">
        <v>450</v>
      </c>
      <c r="C8" s="136" t="s">
        <v>16</v>
      </c>
      <c r="D8" s="135">
        <v>66.05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</row>
    <row r="9" spans="1:31" ht="25.5" customHeight="1">
      <c r="A9" s="136" t="s">
        <v>17</v>
      </c>
      <c r="B9" s="135">
        <v>0</v>
      </c>
      <c r="C9" s="139" t="s">
        <v>18</v>
      </c>
      <c r="D9" s="135">
        <v>11.89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</row>
    <row r="10" spans="1:31" ht="25.5" customHeight="1">
      <c r="A10" s="136" t="s">
        <v>19</v>
      </c>
      <c r="B10" s="135">
        <v>0</v>
      </c>
      <c r="C10" s="139" t="s">
        <v>20</v>
      </c>
      <c r="D10" s="135">
        <v>840.62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</row>
    <row r="11" spans="1:31" ht="25.5" customHeight="1">
      <c r="A11" s="136" t="s">
        <v>21</v>
      </c>
      <c r="B11" s="135">
        <v>0</v>
      </c>
      <c r="C11" s="139" t="s">
        <v>22</v>
      </c>
      <c r="D11" s="135">
        <v>439.22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</row>
    <row r="12" spans="1:31" ht="25.5" customHeight="1">
      <c r="A12" s="136" t="s">
        <v>23</v>
      </c>
      <c r="B12" s="135">
        <v>0</v>
      </c>
      <c r="C12" s="136" t="s">
        <v>24</v>
      </c>
      <c r="D12" s="135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</row>
    <row r="13" spans="1:31" ht="25.5" customHeight="1">
      <c r="A13" s="136"/>
      <c r="B13" s="135"/>
      <c r="C13" s="136"/>
      <c r="D13" s="144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</row>
    <row r="14" spans="1:31" ht="25.5" customHeight="1">
      <c r="A14" s="143" t="s">
        <v>25</v>
      </c>
      <c r="B14" s="144">
        <f>SUM(B7:B13)</f>
        <v>1358.24</v>
      </c>
      <c r="C14" s="143" t="s">
        <v>26</v>
      </c>
      <c r="D14" s="144">
        <f>SUM(D7:D13)</f>
        <v>1358.24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</row>
    <row r="15" spans="1:31" ht="25.5" customHeight="1">
      <c r="A15" s="136" t="s">
        <v>27</v>
      </c>
      <c r="B15" s="135"/>
      <c r="C15" s="136" t="s">
        <v>28</v>
      </c>
      <c r="D15" s="135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</row>
    <row r="16" spans="1:31" ht="25.5" customHeight="1">
      <c r="A16" s="136" t="s">
        <v>29</v>
      </c>
      <c r="B16" s="135"/>
      <c r="C16" s="136" t="s">
        <v>30</v>
      </c>
      <c r="D16" s="135"/>
      <c r="E16" s="151"/>
      <c r="F16" s="151"/>
      <c r="G16" s="177" t="s">
        <v>31</v>
      </c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</row>
    <row r="17" spans="1:31" ht="25.5" customHeight="1">
      <c r="A17" s="136"/>
      <c r="B17" s="135"/>
      <c r="C17" s="136" t="s">
        <v>32</v>
      </c>
      <c r="D17" s="135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</row>
    <row r="18" spans="1:31" ht="25.5" customHeight="1">
      <c r="A18" s="136"/>
      <c r="B18" s="146"/>
      <c r="C18" s="136"/>
      <c r="D18" s="144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</row>
    <row r="19" spans="1:31" ht="25.5" customHeight="1">
      <c r="A19" s="143" t="s">
        <v>33</v>
      </c>
      <c r="B19" s="146">
        <v>1358.24</v>
      </c>
      <c r="C19" s="143" t="s">
        <v>34</v>
      </c>
      <c r="D19" s="146">
        <v>1358.24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</row>
    <row r="20" spans="1:31" ht="20.25" customHeight="1">
      <c r="A20" s="148"/>
      <c r="B20" s="149"/>
      <c r="C20" s="150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workbookViewId="0" topLeftCell="A19">
      <selection activeCell="H36" sqref="H36:H37"/>
    </sheetView>
  </sheetViews>
  <sheetFormatPr defaultColWidth="6.875" defaultRowHeight="12.75" customHeight="1"/>
  <cols>
    <col min="1" max="3" width="3.875" style="29" customWidth="1"/>
    <col min="4" max="4" width="6.875" style="29" customWidth="1"/>
    <col min="5" max="5" width="28.50390625" style="29" customWidth="1"/>
    <col min="6" max="10" width="10.00390625" style="29" customWidth="1"/>
    <col min="11" max="14" width="9.125" style="29" customWidth="1"/>
    <col min="15" max="15" width="8.875" style="29" customWidth="1"/>
    <col min="16" max="17" width="8.00390625" style="29" customWidth="1"/>
    <col min="18" max="18" width="9.125" style="29" customWidth="1"/>
    <col min="19" max="19" width="7.375" style="29" customWidth="1"/>
    <col min="20" max="20" width="8.00390625" style="29" customWidth="1"/>
    <col min="21" max="16384" width="6.875" style="29" customWidth="1"/>
  </cols>
  <sheetData>
    <row r="1" spans="1:4" ht="27" customHeight="1">
      <c r="A1" s="168" t="s">
        <v>35</v>
      </c>
      <c r="B1" s="168"/>
      <c r="C1" s="168"/>
      <c r="D1" s="168"/>
    </row>
    <row r="2" spans="1:20" ht="19.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174"/>
      <c r="T2" s="175" t="s">
        <v>36</v>
      </c>
    </row>
    <row r="3" spans="1:20" ht="19.5" customHeight="1">
      <c r="A3" s="34" t="s">
        <v>37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9.5" customHeight="1">
      <c r="A4" s="35"/>
      <c r="B4" s="35"/>
      <c r="C4" s="35"/>
      <c r="D4" s="35"/>
      <c r="E4" s="35"/>
      <c r="F4" s="69"/>
      <c r="G4" s="69"/>
      <c r="H4" s="69"/>
      <c r="I4" s="69"/>
      <c r="J4" s="110"/>
      <c r="K4" s="110"/>
      <c r="L4" s="110"/>
      <c r="M4" s="110"/>
      <c r="N4" s="110"/>
      <c r="O4" s="110"/>
      <c r="P4" s="110"/>
      <c r="Q4" s="110"/>
      <c r="R4" s="110"/>
      <c r="S4" s="58"/>
      <c r="T4" s="37" t="s">
        <v>8</v>
      </c>
    </row>
    <row r="5" spans="1:20" ht="19.5" customHeight="1">
      <c r="A5" s="38" t="s">
        <v>38</v>
      </c>
      <c r="B5" s="38"/>
      <c r="C5" s="38"/>
      <c r="D5" s="39"/>
      <c r="E5" s="40"/>
      <c r="F5" s="19" t="s">
        <v>39</v>
      </c>
      <c r="G5" s="10" t="s">
        <v>40</v>
      </c>
      <c r="H5" s="19" t="s">
        <v>41</v>
      </c>
      <c r="I5" s="19" t="s">
        <v>42</v>
      </c>
      <c r="J5" s="19" t="s">
        <v>43</v>
      </c>
      <c r="K5" s="19" t="s">
        <v>44</v>
      </c>
      <c r="L5" s="19"/>
      <c r="M5" s="114" t="s">
        <v>45</v>
      </c>
      <c r="N5" s="42" t="s">
        <v>46</v>
      </c>
      <c r="O5" s="170"/>
      <c r="P5" s="170"/>
      <c r="Q5" s="170"/>
      <c r="R5" s="170"/>
      <c r="S5" s="19" t="s">
        <v>47</v>
      </c>
      <c r="T5" s="19" t="s">
        <v>48</v>
      </c>
    </row>
    <row r="6" spans="1:20" ht="19.5" customHeight="1">
      <c r="A6" s="41" t="s">
        <v>49</v>
      </c>
      <c r="B6" s="41"/>
      <c r="C6" s="115"/>
      <c r="D6" s="12" t="s">
        <v>50</v>
      </c>
      <c r="E6" s="12" t="s">
        <v>51</v>
      </c>
      <c r="F6" s="19"/>
      <c r="G6" s="10"/>
      <c r="H6" s="19"/>
      <c r="I6" s="19"/>
      <c r="J6" s="19"/>
      <c r="K6" s="171" t="s">
        <v>52</v>
      </c>
      <c r="L6" s="19" t="s">
        <v>53</v>
      </c>
      <c r="M6" s="114"/>
      <c r="N6" s="19" t="s">
        <v>54</v>
      </c>
      <c r="O6" s="19" t="s">
        <v>55</v>
      </c>
      <c r="P6" s="19" t="s">
        <v>56</v>
      </c>
      <c r="Q6" s="19" t="s">
        <v>57</v>
      </c>
      <c r="R6" s="19" t="s">
        <v>58</v>
      </c>
      <c r="S6" s="19"/>
      <c r="T6" s="19"/>
    </row>
    <row r="7" spans="1:20" ht="30.75" customHeight="1">
      <c r="A7" s="46" t="s">
        <v>59</v>
      </c>
      <c r="B7" s="45" t="s">
        <v>60</v>
      </c>
      <c r="C7" s="47" t="s">
        <v>61</v>
      </c>
      <c r="D7" s="25"/>
      <c r="E7" s="25"/>
      <c r="F7" s="49"/>
      <c r="G7" s="50"/>
      <c r="H7" s="49"/>
      <c r="I7" s="49"/>
      <c r="J7" s="49"/>
      <c r="K7" s="172"/>
      <c r="L7" s="49"/>
      <c r="M7" s="173"/>
      <c r="N7" s="49"/>
      <c r="O7" s="49"/>
      <c r="P7" s="49"/>
      <c r="Q7" s="49"/>
      <c r="R7" s="49"/>
      <c r="S7" s="49"/>
      <c r="T7" s="49"/>
    </row>
    <row r="8" spans="1:20" ht="23.25" customHeight="1">
      <c r="A8" s="51" t="s">
        <v>62</v>
      </c>
      <c r="B8" s="51"/>
      <c r="C8" s="51"/>
      <c r="D8" s="51"/>
      <c r="E8" s="51" t="s">
        <v>63</v>
      </c>
      <c r="F8" s="93">
        <v>0.46</v>
      </c>
      <c r="G8" s="93"/>
      <c r="H8" s="93">
        <v>0.46</v>
      </c>
      <c r="I8" s="93"/>
      <c r="J8" s="52"/>
      <c r="K8" s="53"/>
      <c r="L8" s="93"/>
      <c r="M8" s="52"/>
      <c r="N8" s="53"/>
      <c r="O8" s="93"/>
      <c r="P8" s="93"/>
      <c r="Q8" s="93"/>
      <c r="R8" s="52"/>
      <c r="S8" s="53"/>
      <c r="T8" s="52"/>
    </row>
    <row r="9" spans="1:20" ht="23.25" customHeight="1">
      <c r="A9" s="51" t="s">
        <v>62</v>
      </c>
      <c r="B9" s="51" t="s">
        <v>64</v>
      </c>
      <c r="C9" s="51"/>
      <c r="D9" s="51"/>
      <c r="E9" s="51" t="s">
        <v>65</v>
      </c>
      <c r="F9" s="93">
        <v>0.46</v>
      </c>
      <c r="G9" s="93"/>
      <c r="H9" s="93">
        <v>0.46</v>
      </c>
      <c r="I9" s="93"/>
      <c r="J9" s="52"/>
      <c r="K9" s="53"/>
      <c r="L9" s="93"/>
      <c r="M9" s="52"/>
      <c r="N9" s="53"/>
      <c r="O9" s="93"/>
      <c r="P9" s="93"/>
      <c r="Q9" s="93"/>
      <c r="R9" s="52"/>
      <c r="S9" s="53"/>
      <c r="T9" s="52"/>
    </row>
    <row r="10" spans="1:20" ht="23.25" customHeight="1">
      <c r="A10" s="51" t="s">
        <v>62</v>
      </c>
      <c r="B10" s="51" t="s">
        <v>64</v>
      </c>
      <c r="C10" s="51" t="s">
        <v>66</v>
      </c>
      <c r="D10" s="51" t="s">
        <v>67</v>
      </c>
      <c r="E10" s="51" t="s">
        <v>68</v>
      </c>
      <c r="F10" s="93">
        <v>0.46</v>
      </c>
      <c r="G10" s="93"/>
      <c r="H10" s="93">
        <v>0.46</v>
      </c>
      <c r="I10" s="93"/>
      <c r="J10" s="52"/>
      <c r="K10" s="53"/>
      <c r="L10" s="93"/>
      <c r="M10" s="52"/>
      <c r="N10" s="53"/>
      <c r="O10" s="93"/>
      <c r="P10" s="93"/>
      <c r="Q10" s="93"/>
      <c r="R10" s="52"/>
      <c r="S10" s="53"/>
      <c r="T10" s="52"/>
    </row>
    <row r="11" spans="1:20" ht="23.25" customHeight="1">
      <c r="A11" s="51" t="s">
        <v>69</v>
      </c>
      <c r="B11" s="51"/>
      <c r="C11" s="51"/>
      <c r="D11" s="51"/>
      <c r="E11" s="51" t="s">
        <v>70</v>
      </c>
      <c r="F11" s="169">
        <v>66.05</v>
      </c>
      <c r="G11" s="93"/>
      <c r="H11" s="169">
        <v>66.05</v>
      </c>
      <c r="I11" s="93"/>
      <c r="J11" s="52"/>
      <c r="K11" s="53"/>
      <c r="L11" s="93"/>
      <c r="M11" s="52"/>
      <c r="N11" s="53"/>
      <c r="O11" s="93"/>
      <c r="P11" s="93"/>
      <c r="Q11" s="93"/>
      <c r="R11" s="52"/>
      <c r="S11" s="53"/>
      <c r="T11" s="52"/>
    </row>
    <row r="12" spans="1:20" ht="23.25" customHeight="1">
      <c r="A12" s="51" t="s">
        <v>69</v>
      </c>
      <c r="B12" s="51" t="s">
        <v>71</v>
      </c>
      <c r="C12" s="51"/>
      <c r="D12" s="51"/>
      <c r="E12" s="51" t="s">
        <v>72</v>
      </c>
      <c r="F12" s="169">
        <v>64.73</v>
      </c>
      <c r="G12" s="93"/>
      <c r="H12" s="169">
        <v>64.73</v>
      </c>
      <c r="I12" s="93"/>
      <c r="J12" s="52"/>
      <c r="K12" s="53"/>
      <c r="L12" s="93"/>
      <c r="M12" s="52"/>
      <c r="N12" s="53"/>
      <c r="O12" s="93"/>
      <c r="P12" s="93"/>
      <c r="Q12" s="93"/>
      <c r="R12" s="52"/>
      <c r="S12" s="53"/>
      <c r="T12" s="52"/>
    </row>
    <row r="13" spans="1:20" ht="23.25" customHeight="1">
      <c r="A13" s="51" t="s">
        <v>69</v>
      </c>
      <c r="B13" s="51" t="s">
        <v>71</v>
      </c>
      <c r="C13" s="51" t="s">
        <v>71</v>
      </c>
      <c r="D13" s="51" t="s">
        <v>67</v>
      </c>
      <c r="E13" s="51" t="s">
        <v>73</v>
      </c>
      <c r="F13" s="169">
        <v>31.28</v>
      </c>
      <c r="G13" s="93"/>
      <c r="H13" s="169">
        <v>31.28</v>
      </c>
      <c r="I13" s="93"/>
      <c r="J13" s="52"/>
      <c r="K13" s="53"/>
      <c r="L13" s="93"/>
      <c r="M13" s="52"/>
      <c r="N13" s="53"/>
      <c r="O13" s="93"/>
      <c r="P13" s="93"/>
      <c r="Q13" s="93"/>
      <c r="R13" s="52"/>
      <c r="S13" s="53"/>
      <c r="T13" s="52"/>
    </row>
    <row r="14" spans="1:20" ht="23.25" customHeight="1">
      <c r="A14" s="51" t="s">
        <v>69</v>
      </c>
      <c r="B14" s="51" t="s">
        <v>71</v>
      </c>
      <c r="C14" s="51" t="s">
        <v>74</v>
      </c>
      <c r="D14" s="51" t="s">
        <v>67</v>
      </c>
      <c r="E14" s="51" t="s">
        <v>75</v>
      </c>
      <c r="F14" s="93">
        <v>12.52</v>
      </c>
      <c r="G14" s="93"/>
      <c r="H14" s="93">
        <v>12.52</v>
      </c>
      <c r="I14" s="93"/>
      <c r="J14" s="52"/>
      <c r="K14" s="53"/>
      <c r="L14" s="93"/>
      <c r="M14" s="52"/>
      <c r="N14" s="53"/>
      <c r="O14" s="93"/>
      <c r="P14" s="93"/>
      <c r="Q14" s="93"/>
      <c r="R14" s="52"/>
      <c r="S14" s="53"/>
      <c r="T14" s="52"/>
    </row>
    <row r="15" spans="1:20" ht="23.25" customHeight="1">
      <c r="A15" s="51" t="s">
        <v>69</v>
      </c>
      <c r="B15" s="51" t="s">
        <v>71</v>
      </c>
      <c r="C15" s="51" t="s">
        <v>76</v>
      </c>
      <c r="D15" s="51" t="s">
        <v>67</v>
      </c>
      <c r="E15" s="118" t="s">
        <v>77</v>
      </c>
      <c r="F15" s="93">
        <v>20.93</v>
      </c>
      <c r="G15" s="93"/>
      <c r="H15" s="93">
        <v>20.93</v>
      </c>
      <c r="I15" s="93"/>
      <c r="J15" s="52"/>
      <c r="K15" s="53"/>
      <c r="L15" s="93"/>
      <c r="M15" s="52"/>
      <c r="N15" s="53"/>
      <c r="O15" s="93"/>
      <c r="P15" s="93"/>
      <c r="Q15" s="93"/>
      <c r="R15" s="52"/>
      <c r="S15" s="53"/>
      <c r="T15" s="52"/>
    </row>
    <row r="16" spans="1:20" ht="23.25" customHeight="1">
      <c r="A16" s="51" t="s">
        <v>69</v>
      </c>
      <c r="B16" s="51" t="s">
        <v>76</v>
      </c>
      <c r="C16" s="51"/>
      <c r="D16" s="51"/>
      <c r="E16" s="51" t="s">
        <v>78</v>
      </c>
      <c r="F16" s="169">
        <v>1.32</v>
      </c>
      <c r="G16" s="93"/>
      <c r="H16" s="169">
        <v>1.32</v>
      </c>
      <c r="I16" s="93"/>
      <c r="J16" s="52"/>
      <c r="K16" s="53"/>
      <c r="L16" s="93"/>
      <c r="M16" s="52"/>
      <c r="N16" s="53"/>
      <c r="O16" s="93"/>
      <c r="P16" s="93"/>
      <c r="Q16" s="93"/>
      <c r="R16" s="52"/>
      <c r="S16" s="53"/>
      <c r="T16" s="52"/>
    </row>
    <row r="17" spans="1:20" ht="23.25" customHeight="1">
      <c r="A17" s="51" t="s">
        <v>69</v>
      </c>
      <c r="B17" s="51" t="s">
        <v>76</v>
      </c>
      <c r="C17" s="51" t="s">
        <v>79</v>
      </c>
      <c r="D17" s="51" t="s">
        <v>67</v>
      </c>
      <c r="E17" s="51" t="s">
        <v>78</v>
      </c>
      <c r="F17" s="169">
        <v>1.32</v>
      </c>
      <c r="G17" s="93"/>
      <c r="H17" s="169">
        <v>1.32</v>
      </c>
      <c r="I17" s="93"/>
      <c r="J17" s="52"/>
      <c r="K17" s="53"/>
      <c r="L17" s="93"/>
      <c r="M17" s="52"/>
      <c r="N17" s="53"/>
      <c r="O17" s="93"/>
      <c r="P17" s="93"/>
      <c r="Q17" s="93"/>
      <c r="R17" s="52"/>
      <c r="S17" s="53"/>
      <c r="T17" s="52"/>
    </row>
    <row r="18" spans="1:20" ht="23.25" customHeight="1">
      <c r="A18" s="51" t="s">
        <v>80</v>
      </c>
      <c r="B18" s="51"/>
      <c r="C18" s="51"/>
      <c r="D18" s="51"/>
      <c r="E18" s="51" t="s">
        <v>81</v>
      </c>
      <c r="F18" s="93">
        <v>11.89</v>
      </c>
      <c r="G18" s="93"/>
      <c r="H18" s="93">
        <v>11.89</v>
      </c>
      <c r="I18" s="93"/>
      <c r="J18" s="52"/>
      <c r="K18" s="53"/>
      <c r="L18" s="93"/>
      <c r="M18" s="52"/>
      <c r="N18" s="53"/>
      <c r="O18" s="93"/>
      <c r="P18" s="93"/>
      <c r="Q18" s="93"/>
      <c r="R18" s="52"/>
      <c r="S18" s="53"/>
      <c r="T18" s="52"/>
    </row>
    <row r="19" spans="1:20" ht="23.25" customHeight="1">
      <c r="A19" s="51" t="s">
        <v>80</v>
      </c>
      <c r="B19" s="51" t="s">
        <v>82</v>
      </c>
      <c r="C19" s="51"/>
      <c r="D19" s="51"/>
      <c r="E19" s="51" t="s">
        <v>83</v>
      </c>
      <c r="F19" s="93">
        <v>11.89</v>
      </c>
      <c r="G19" s="93"/>
      <c r="H19" s="93">
        <v>11.89</v>
      </c>
      <c r="I19" s="93"/>
      <c r="J19" s="52"/>
      <c r="K19" s="53"/>
      <c r="L19" s="93"/>
      <c r="M19" s="52"/>
      <c r="N19" s="53"/>
      <c r="O19" s="93"/>
      <c r="P19" s="93"/>
      <c r="Q19" s="93"/>
      <c r="R19" s="52"/>
      <c r="S19" s="53"/>
      <c r="T19" s="52"/>
    </row>
    <row r="20" spans="1:20" ht="23.25" customHeight="1">
      <c r="A20" s="51" t="s">
        <v>80</v>
      </c>
      <c r="B20" s="51" t="s">
        <v>82</v>
      </c>
      <c r="C20" s="51" t="s">
        <v>79</v>
      </c>
      <c r="D20" s="51" t="s">
        <v>67</v>
      </c>
      <c r="E20" s="51" t="s">
        <v>84</v>
      </c>
      <c r="F20" s="93">
        <v>2.29</v>
      </c>
      <c r="G20" s="93"/>
      <c r="H20" s="93">
        <v>2.29</v>
      </c>
      <c r="I20" s="93"/>
      <c r="J20" s="52"/>
      <c r="K20" s="53"/>
      <c r="L20" s="93"/>
      <c r="M20" s="52"/>
      <c r="N20" s="53"/>
      <c r="O20" s="93"/>
      <c r="P20" s="93"/>
      <c r="Q20" s="93"/>
      <c r="R20" s="52"/>
      <c r="S20" s="53"/>
      <c r="T20" s="52"/>
    </row>
    <row r="21" spans="1:20" ht="23.25" customHeight="1">
      <c r="A21" s="51" t="s">
        <v>80</v>
      </c>
      <c r="B21" s="51" t="s">
        <v>82</v>
      </c>
      <c r="C21" s="51" t="s">
        <v>85</v>
      </c>
      <c r="D21" s="51" t="s">
        <v>67</v>
      </c>
      <c r="E21" s="51" t="s">
        <v>86</v>
      </c>
      <c r="F21" s="93">
        <v>8.66</v>
      </c>
      <c r="G21" s="93"/>
      <c r="H21" s="93">
        <v>8.66</v>
      </c>
      <c r="I21" s="93"/>
      <c r="J21" s="52"/>
      <c r="K21" s="53"/>
      <c r="L21" s="93"/>
      <c r="M21" s="52"/>
      <c r="N21" s="53"/>
      <c r="O21" s="93"/>
      <c r="P21" s="93"/>
      <c r="Q21" s="93"/>
      <c r="R21" s="52"/>
      <c r="S21" s="53"/>
      <c r="T21" s="52"/>
    </row>
    <row r="22" spans="1:20" ht="23.25" customHeight="1">
      <c r="A22" s="51" t="s">
        <v>80</v>
      </c>
      <c r="B22" s="51" t="s">
        <v>82</v>
      </c>
      <c r="C22" s="51" t="s">
        <v>87</v>
      </c>
      <c r="D22" s="51" t="s">
        <v>67</v>
      </c>
      <c r="E22" s="51" t="s">
        <v>88</v>
      </c>
      <c r="F22" s="93">
        <v>0.94</v>
      </c>
      <c r="G22" s="93"/>
      <c r="H22" s="93">
        <v>0.94</v>
      </c>
      <c r="I22" s="93"/>
      <c r="J22" s="52"/>
      <c r="K22" s="53"/>
      <c r="L22" s="93"/>
      <c r="M22" s="52"/>
      <c r="N22" s="53"/>
      <c r="O22" s="93"/>
      <c r="P22" s="93"/>
      <c r="Q22" s="93"/>
      <c r="R22" s="52"/>
      <c r="S22" s="53"/>
      <c r="T22" s="52"/>
    </row>
    <row r="23" spans="1:20" ht="23.25" customHeight="1">
      <c r="A23" s="51" t="s">
        <v>89</v>
      </c>
      <c r="B23" s="51"/>
      <c r="C23" s="51"/>
      <c r="D23" s="51"/>
      <c r="E23" s="51" t="s">
        <v>90</v>
      </c>
      <c r="F23" s="93">
        <v>840.62</v>
      </c>
      <c r="G23" s="93"/>
      <c r="H23" s="93">
        <v>840.62</v>
      </c>
      <c r="I23" s="93"/>
      <c r="J23" s="52"/>
      <c r="K23" s="53"/>
      <c r="L23" s="93"/>
      <c r="M23" s="52"/>
      <c r="N23" s="53"/>
      <c r="O23" s="93"/>
      <c r="P23" s="93"/>
      <c r="Q23" s="93"/>
      <c r="R23" s="52"/>
      <c r="S23" s="53"/>
      <c r="T23" s="52"/>
    </row>
    <row r="24" spans="1:20" ht="23.25" customHeight="1">
      <c r="A24" s="51" t="s">
        <v>89</v>
      </c>
      <c r="B24" s="51" t="s">
        <v>79</v>
      </c>
      <c r="C24" s="51"/>
      <c r="D24" s="51"/>
      <c r="E24" s="51" t="s">
        <v>91</v>
      </c>
      <c r="F24" s="93">
        <v>352.43</v>
      </c>
      <c r="G24" s="93"/>
      <c r="H24" s="93">
        <v>352.43</v>
      </c>
      <c r="I24" s="93"/>
      <c r="J24" s="52"/>
      <c r="K24" s="53"/>
      <c r="L24" s="93"/>
      <c r="M24" s="52"/>
      <c r="N24" s="53"/>
      <c r="O24" s="93"/>
      <c r="P24" s="93"/>
      <c r="Q24" s="93"/>
      <c r="R24" s="52"/>
      <c r="S24" s="53"/>
      <c r="T24" s="52"/>
    </row>
    <row r="25" spans="1:20" ht="23.25" customHeight="1">
      <c r="A25" s="51" t="s">
        <v>89</v>
      </c>
      <c r="B25" s="51" t="s">
        <v>79</v>
      </c>
      <c r="C25" s="51" t="s">
        <v>79</v>
      </c>
      <c r="D25" s="51" t="s">
        <v>67</v>
      </c>
      <c r="E25" s="51" t="s">
        <v>92</v>
      </c>
      <c r="F25" s="93">
        <v>111.42</v>
      </c>
      <c r="G25" s="93"/>
      <c r="H25" s="93">
        <v>111.42</v>
      </c>
      <c r="I25" s="93"/>
      <c r="J25" s="52"/>
      <c r="K25" s="53"/>
      <c r="L25" s="93"/>
      <c r="M25" s="52"/>
      <c r="N25" s="53"/>
      <c r="O25" s="93"/>
      <c r="P25" s="93"/>
      <c r="Q25" s="93"/>
      <c r="R25" s="52"/>
      <c r="S25" s="53"/>
      <c r="T25" s="52"/>
    </row>
    <row r="26" spans="1:20" ht="23.25" customHeight="1">
      <c r="A26" s="51" t="s">
        <v>89</v>
      </c>
      <c r="B26" s="51" t="s">
        <v>79</v>
      </c>
      <c r="C26" s="51" t="s">
        <v>85</v>
      </c>
      <c r="D26" s="51" t="s">
        <v>67</v>
      </c>
      <c r="E26" s="51" t="s">
        <v>93</v>
      </c>
      <c r="F26" s="93">
        <v>35</v>
      </c>
      <c r="G26" s="93"/>
      <c r="H26" s="93">
        <v>35</v>
      </c>
      <c r="I26" s="93"/>
      <c r="J26" s="52"/>
      <c r="K26" s="53"/>
      <c r="L26" s="93"/>
      <c r="M26" s="52"/>
      <c r="N26" s="53"/>
      <c r="O26" s="93"/>
      <c r="P26" s="93"/>
      <c r="Q26" s="93"/>
      <c r="R26" s="52"/>
      <c r="S26" s="53"/>
      <c r="T26" s="52"/>
    </row>
    <row r="27" spans="1:20" ht="23.25" customHeight="1">
      <c r="A27" s="51" t="s">
        <v>89</v>
      </c>
      <c r="B27" s="51" t="s">
        <v>79</v>
      </c>
      <c r="C27" s="51" t="s">
        <v>74</v>
      </c>
      <c r="D27" s="51" t="s">
        <v>67</v>
      </c>
      <c r="E27" s="51" t="s">
        <v>94</v>
      </c>
      <c r="F27" s="93">
        <v>9.14</v>
      </c>
      <c r="G27" s="93"/>
      <c r="H27" s="93">
        <v>9.14</v>
      </c>
      <c r="I27" s="93"/>
      <c r="J27" s="52"/>
      <c r="K27" s="53"/>
      <c r="L27" s="93"/>
      <c r="M27" s="52"/>
      <c r="N27" s="53"/>
      <c r="O27" s="93"/>
      <c r="P27" s="93"/>
      <c r="Q27" s="93"/>
      <c r="R27" s="52"/>
      <c r="S27" s="53"/>
      <c r="T27" s="52"/>
    </row>
    <row r="28" spans="1:20" ht="23.25" customHeight="1">
      <c r="A28" s="80" t="s">
        <v>89</v>
      </c>
      <c r="B28" s="80" t="s">
        <v>79</v>
      </c>
      <c r="C28" s="80" t="s">
        <v>76</v>
      </c>
      <c r="D28" s="80" t="s">
        <v>67</v>
      </c>
      <c r="E28" s="80" t="s">
        <v>95</v>
      </c>
      <c r="F28" s="93">
        <v>196.88</v>
      </c>
      <c r="G28" s="167"/>
      <c r="H28" s="93">
        <v>196.88</v>
      </c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</row>
    <row r="29" spans="1:20" ht="23.25" customHeight="1">
      <c r="A29" s="80" t="s">
        <v>89</v>
      </c>
      <c r="B29" s="80" t="s">
        <v>74</v>
      </c>
      <c r="C29" s="80"/>
      <c r="D29" s="80"/>
      <c r="E29" s="80" t="s">
        <v>96</v>
      </c>
      <c r="F29" s="93">
        <v>38.19</v>
      </c>
      <c r="G29" s="167"/>
      <c r="H29" s="93">
        <v>38.19</v>
      </c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</row>
    <row r="30" spans="1:20" ht="23.25" customHeight="1">
      <c r="A30" s="80" t="s">
        <v>89</v>
      </c>
      <c r="B30" s="80" t="s">
        <v>74</v>
      </c>
      <c r="C30" s="80" t="s">
        <v>79</v>
      </c>
      <c r="D30" s="80" t="s">
        <v>67</v>
      </c>
      <c r="E30" s="80" t="s">
        <v>96</v>
      </c>
      <c r="F30" s="93">
        <v>38.19</v>
      </c>
      <c r="G30" s="167"/>
      <c r="H30" s="93">
        <v>38.19</v>
      </c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</row>
    <row r="31" spans="1:20" ht="23.25" customHeight="1">
      <c r="A31" s="80" t="s">
        <v>89</v>
      </c>
      <c r="B31" s="80" t="s">
        <v>64</v>
      </c>
      <c r="C31" s="80"/>
      <c r="D31" s="80"/>
      <c r="E31" s="80" t="s">
        <v>97</v>
      </c>
      <c r="F31" s="93">
        <v>450</v>
      </c>
      <c r="G31" s="167"/>
      <c r="H31" s="167"/>
      <c r="I31" s="93">
        <v>450</v>
      </c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</row>
    <row r="32" spans="1:20" ht="23.25" customHeight="1">
      <c r="A32" s="80" t="s">
        <v>89</v>
      </c>
      <c r="B32" s="80" t="s">
        <v>64</v>
      </c>
      <c r="C32" s="80" t="s">
        <v>76</v>
      </c>
      <c r="D32" s="80" t="s">
        <v>67</v>
      </c>
      <c r="E32" s="80" t="s">
        <v>98</v>
      </c>
      <c r="F32" s="93">
        <v>450</v>
      </c>
      <c r="G32" s="167"/>
      <c r="H32" s="167"/>
      <c r="I32" s="93">
        <v>450</v>
      </c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</row>
    <row r="33" spans="1:20" ht="23.25" customHeight="1">
      <c r="A33" s="80" t="s">
        <v>99</v>
      </c>
      <c r="B33" s="80"/>
      <c r="C33" s="80"/>
      <c r="D33" s="80"/>
      <c r="E33" s="80" t="s">
        <v>100</v>
      </c>
      <c r="F33" s="93">
        <v>439.22</v>
      </c>
      <c r="G33" s="167"/>
      <c r="H33" s="93">
        <v>439.22</v>
      </c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</row>
    <row r="34" spans="1:20" ht="23.25" customHeight="1">
      <c r="A34" s="80" t="s">
        <v>99</v>
      </c>
      <c r="B34" s="80" t="s">
        <v>79</v>
      </c>
      <c r="C34" s="80"/>
      <c r="D34" s="80"/>
      <c r="E34" s="80" t="s">
        <v>101</v>
      </c>
      <c r="F34" s="93">
        <v>413</v>
      </c>
      <c r="G34" s="167"/>
      <c r="H34" s="93">
        <v>413</v>
      </c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</row>
    <row r="35" spans="1:20" ht="23.25" customHeight="1">
      <c r="A35" s="80" t="s">
        <v>99</v>
      </c>
      <c r="B35" s="80" t="s">
        <v>79</v>
      </c>
      <c r="C35" s="80" t="s">
        <v>66</v>
      </c>
      <c r="D35" s="80" t="s">
        <v>67</v>
      </c>
      <c r="E35" s="80" t="s">
        <v>102</v>
      </c>
      <c r="F35" s="93">
        <v>413</v>
      </c>
      <c r="G35" s="167"/>
      <c r="H35" s="93">
        <v>413</v>
      </c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</row>
    <row r="36" spans="1:20" ht="23.25" customHeight="1">
      <c r="A36" s="80" t="s">
        <v>99</v>
      </c>
      <c r="B36" s="80" t="s">
        <v>85</v>
      </c>
      <c r="C36" s="80"/>
      <c r="D36" s="80"/>
      <c r="E36" s="80" t="s">
        <v>103</v>
      </c>
      <c r="F36" s="93">
        <v>26.22</v>
      </c>
      <c r="G36" s="167"/>
      <c r="H36" s="93">
        <v>26.22</v>
      </c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</row>
    <row r="37" spans="1:20" ht="23.25" customHeight="1">
      <c r="A37" s="80" t="s">
        <v>99</v>
      </c>
      <c r="B37" s="80" t="s">
        <v>85</v>
      </c>
      <c r="C37" s="80" t="s">
        <v>79</v>
      </c>
      <c r="D37" s="80" t="s">
        <v>67</v>
      </c>
      <c r="E37" s="80" t="s">
        <v>104</v>
      </c>
      <c r="F37" s="93">
        <v>26.22</v>
      </c>
      <c r="G37" s="167"/>
      <c r="H37" s="93">
        <v>26.22</v>
      </c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22">
      <selection activeCell="E27" sqref="E27"/>
    </sheetView>
  </sheetViews>
  <sheetFormatPr defaultColWidth="6.875" defaultRowHeight="12.75" customHeight="1"/>
  <cols>
    <col min="1" max="3" width="4.75390625" style="29" customWidth="1"/>
    <col min="4" max="4" width="9.125" style="29" customWidth="1"/>
    <col min="5" max="5" width="40.25390625" style="29" customWidth="1"/>
    <col min="6" max="10" width="12.75390625" style="29" customWidth="1"/>
    <col min="11" max="12" width="8.00390625" style="29" customWidth="1"/>
    <col min="13" max="16384" width="6.875" style="29" customWidth="1"/>
  </cols>
  <sheetData>
    <row r="1" spans="1:4" ht="24" customHeight="1">
      <c r="A1" s="153" t="s">
        <v>105</v>
      </c>
      <c r="B1" s="153"/>
      <c r="C1" s="153"/>
      <c r="D1" s="153"/>
    </row>
    <row r="2" spans="1:10" ht="19.5" customHeight="1">
      <c r="A2" s="66"/>
      <c r="B2" s="154"/>
      <c r="C2" s="154"/>
      <c r="D2" s="154"/>
      <c r="E2" s="154"/>
      <c r="F2" s="154"/>
      <c r="G2" s="154"/>
      <c r="H2" s="154"/>
      <c r="I2" s="154"/>
      <c r="J2" s="165" t="s">
        <v>106</v>
      </c>
    </row>
    <row r="3" spans="1:10" ht="19.5" customHeight="1">
      <c r="A3" s="34" t="s">
        <v>107</v>
      </c>
      <c r="B3" s="34"/>
      <c r="C3" s="34"/>
      <c r="D3" s="34"/>
      <c r="E3" s="34"/>
      <c r="F3" s="34"/>
      <c r="G3" s="34"/>
      <c r="H3" s="34"/>
      <c r="I3" s="34"/>
      <c r="J3" s="34"/>
    </row>
    <row r="4" spans="1:12" ht="19.5" customHeight="1">
      <c r="A4" s="127"/>
      <c r="B4" s="127"/>
      <c r="C4" s="127"/>
      <c r="D4" s="127"/>
      <c r="E4" s="127"/>
      <c r="F4" s="155"/>
      <c r="G4" s="155"/>
      <c r="H4" s="155"/>
      <c r="I4" s="155"/>
      <c r="J4" s="37" t="s">
        <v>8</v>
      </c>
      <c r="K4" s="58"/>
      <c r="L4" s="58"/>
    </row>
    <row r="5" spans="1:12" ht="19.5" customHeight="1">
      <c r="A5" s="128" t="s">
        <v>38</v>
      </c>
      <c r="B5" s="128"/>
      <c r="C5" s="128"/>
      <c r="D5" s="128"/>
      <c r="E5" s="128"/>
      <c r="F5" s="156" t="s">
        <v>39</v>
      </c>
      <c r="G5" s="156" t="s">
        <v>108</v>
      </c>
      <c r="H5" s="157" t="s">
        <v>109</v>
      </c>
      <c r="I5" s="157" t="s">
        <v>110</v>
      </c>
      <c r="J5" s="157" t="s">
        <v>111</v>
      </c>
      <c r="K5" s="58"/>
      <c r="L5" s="58"/>
    </row>
    <row r="6" spans="1:12" ht="19.5" customHeight="1">
      <c r="A6" s="128" t="s">
        <v>49</v>
      </c>
      <c r="B6" s="128"/>
      <c r="C6" s="128"/>
      <c r="D6" s="157" t="s">
        <v>50</v>
      </c>
      <c r="E6" s="157" t="s">
        <v>112</v>
      </c>
      <c r="F6" s="156"/>
      <c r="G6" s="156"/>
      <c r="H6" s="157"/>
      <c r="I6" s="157"/>
      <c r="J6" s="157"/>
      <c r="K6" s="58"/>
      <c r="L6" s="58"/>
    </row>
    <row r="7" spans="1:12" ht="20.25" customHeight="1">
      <c r="A7" s="158" t="s">
        <v>59</v>
      </c>
      <c r="B7" s="158" t="s">
        <v>60</v>
      </c>
      <c r="C7" s="129" t="s">
        <v>61</v>
      </c>
      <c r="D7" s="157"/>
      <c r="E7" s="157"/>
      <c r="F7" s="156"/>
      <c r="G7" s="156"/>
      <c r="H7" s="157"/>
      <c r="I7" s="157"/>
      <c r="J7" s="157"/>
      <c r="K7" s="58"/>
      <c r="L7" s="58"/>
    </row>
    <row r="8" spans="1:10" ht="20.25" customHeight="1">
      <c r="A8" s="51" t="s">
        <v>62</v>
      </c>
      <c r="B8" s="51"/>
      <c r="C8" s="51"/>
      <c r="D8" s="51"/>
      <c r="E8" s="51" t="s">
        <v>63</v>
      </c>
      <c r="F8" s="159">
        <f>G8+H8</f>
        <v>0.46</v>
      </c>
      <c r="G8" s="160">
        <v>0.46</v>
      </c>
      <c r="H8" s="161"/>
      <c r="I8" s="166"/>
      <c r="J8" s="166"/>
    </row>
    <row r="9" spans="1:10" ht="20.25" customHeight="1">
      <c r="A9" s="51" t="s">
        <v>62</v>
      </c>
      <c r="B9" s="51" t="s">
        <v>64</v>
      </c>
      <c r="C9" s="51"/>
      <c r="D9" s="51"/>
      <c r="E9" s="51" t="s">
        <v>65</v>
      </c>
      <c r="F9" s="159">
        <f aca="true" t="shared" si="0" ref="F9:F37">G9+H9</f>
        <v>0.46</v>
      </c>
      <c r="G9" s="160">
        <v>0.46</v>
      </c>
      <c r="H9" s="161"/>
      <c r="I9" s="166"/>
      <c r="J9" s="166"/>
    </row>
    <row r="10" spans="1:10" ht="20.25" customHeight="1">
      <c r="A10" s="51" t="s">
        <v>62</v>
      </c>
      <c r="B10" s="51" t="s">
        <v>64</v>
      </c>
      <c r="C10" s="51" t="s">
        <v>66</v>
      </c>
      <c r="D10" s="51" t="s">
        <v>67</v>
      </c>
      <c r="E10" s="51" t="s">
        <v>68</v>
      </c>
      <c r="F10" s="159">
        <f t="shared" si="0"/>
        <v>0.46</v>
      </c>
      <c r="G10" s="160">
        <v>0.46</v>
      </c>
      <c r="H10" s="161"/>
      <c r="I10" s="166"/>
      <c r="J10" s="166"/>
    </row>
    <row r="11" spans="1:10" ht="20.25" customHeight="1">
      <c r="A11" s="51" t="s">
        <v>69</v>
      </c>
      <c r="B11" s="51"/>
      <c r="C11" s="51"/>
      <c r="D11" s="51"/>
      <c r="E11" s="51" t="s">
        <v>70</v>
      </c>
      <c r="F11" s="159">
        <f t="shared" si="0"/>
        <v>66.05</v>
      </c>
      <c r="G11" s="162">
        <v>66.05</v>
      </c>
      <c r="H11" s="161"/>
      <c r="I11" s="166"/>
      <c r="J11" s="166"/>
    </row>
    <row r="12" spans="1:10" ht="20.25" customHeight="1">
      <c r="A12" s="51" t="s">
        <v>69</v>
      </c>
      <c r="B12" s="51" t="s">
        <v>71</v>
      </c>
      <c r="C12" s="51"/>
      <c r="D12" s="51"/>
      <c r="E12" s="51" t="s">
        <v>72</v>
      </c>
      <c r="F12" s="159">
        <f t="shared" si="0"/>
        <v>64.73</v>
      </c>
      <c r="G12" s="162">
        <v>64.73</v>
      </c>
      <c r="H12" s="161"/>
      <c r="I12" s="166"/>
      <c r="J12" s="166"/>
    </row>
    <row r="13" spans="1:10" ht="20.25" customHeight="1">
      <c r="A13" s="51" t="s">
        <v>69</v>
      </c>
      <c r="B13" s="51" t="s">
        <v>71</v>
      </c>
      <c r="C13" s="51" t="s">
        <v>71</v>
      </c>
      <c r="D13" s="51" t="s">
        <v>67</v>
      </c>
      <c r="E13" s="51" t="s">
        <v>73</v>
      </c>
      <c r="F13" s="159">
        <f t="shared" si="0"/>
        <v>31.28</v>
      </c>
      <c r="G13" s="162">
        <v>31.28</v>
      </c>
      <c r="H13" s="161"/>
      <c r="I13" s="166"/>
      <c r="J13" s="166"/>
    </row>
    <row r="14" spans="1:10" ht="20.25" customHeight="1">
      <c r="A14" s="51" t="s">
        <v>69</v>
      </c>
      <c r="B14" s="51" t="s">
        <v>71</v>
      </c>
      <c r="C14" s="51" t="s">
        <v>74</v>
      </c>
      <c r="D14" s="51" t="s">
        <v>67</v>
      </c>
      <c r="E14" s="51" t="s">
        <v>75</v>
      </c>
      <c r="F14" s="159">
        <f t="shared" si="0"/>
        <v>12.52</v>
      </c>
      <c r="G14" s="160">
        <v>12.52</v>
      </c>
      <c r="H14" s="161"/>
      <c r="I14" s="166"/>
      <c r="J14" s="166"/>
    </row>
    <row r="15" spans="1:10" ht="20.25" customHeight="1">
      <c r="A15" s="51" t="s">
        <v>69</v>
      </c>
      <c r="B15" s="51" t="s">
        <v>71</v>
      </c>
      <c r="C15" s="51" t="s">
        <v>76</v>
      </c>
      <c r="D15" s="51" t="s">
        <v>67</v>
      </c>
      <c r="E15" s="118" t="s">
        <v>77</v>
      </c>
      <c r="F15" s="159">
        <f t="shared" si="0"/>
        <v>20.93</v>
      </c>
      <c r="G15" s="160">
        <v>20.93</v>
      </c>
      <c r="H15" s="161"/>
      <c r="I15" s="166"/>
      <c r="J15" s="166"/>
    </row>
    <row r="16" spans="1:10" ht="20.25" customHeight="1">
      <c r="A16" s="51" t="s">
        <v>69</v>
      </c>
      <c r="B16" s="51" t="s">
        <v>76</v>
      </c>
      <c r="C16" s="51"/>
      <c r="D16" s="51"/>
      <c r="E16" s="51" t="s">
        <v>78</v>
      </c>
      <c r="F16" s="159">
        <f t="shared" si="0"/>
        <v>1.32</v>
      </c>
      <c r="G16" s="162">
        <v>1.32</v>
      </c>
      <c r="H16" s="161"/>
      <c r="I16" s="166"/>
      <c r="J16" s="166"/>
    </row>
    <row r="17" spans="1:10" ht="20.25" customHeight="1">
      <c r="A17" s="51" t="s">
        <v>69</v>
      </c>
      <c r="B17" s="51" t="s">
        <v>76</v>
      </c>
      <c r="C17" s="51" t="s">
        <v>79</v>
      </c>
      <c r="D17" s="51" t="s">
        <v>67</v>
      </c>
      <c r="E17" s="51" t="s">
        <v>78</v>
      </c>
      <c r="F17" s="159">
        <f t="shared" si="0"/>
        <v>1.32</v>
      </c>
      <c r="G17" s="162">
        <v>1.32</v>
      </c>
      <c r="H17" s="161"/>
      <c r="I17" s="166"/>
      <c r="J17" s="166"/>
    </row>
    <row r="18" spans="1:10" ht="20.25" customHeight="1">
      <c r="A18" s="51" t="s">
        <v>80</v>
      </c>
      <c r="B18" s="51"/>
      <c r="C18" s="51"/>
      <c r="D18" s="51"/>
      <c r="E18" s="51" t="s">
        <v>81</v>
      </c>
      <c r="F18" s="159">
        <f t="shared" si="0"/>
        <v>11.89</v>
      </c>
      <c r="G18" s="160">
        <v>11.89</v>
      </c>
      <c r="H18" s="161"/>
      <c r="I18" s="166"/>
      <c r="J18" s="166"/>
    </row>
    <row r="19" spans="1:10" ht="20.25" customHeight="1">
      <c r="A19" s="51" t="s">
        <v>80</v>
      </c>
      <c r="B19" s="51" t="s">
        <v>82</v>
      </c>
      <c r="C19" s="51"/>
      <c r="D19" s="51"/>
      <c r="E19" s="51" t="s">
        <v>83</v>
      </c>
      <c r="F19" s="159">
        <f t="shared" si="0"/>
        <v>11.89</v>
      </c>
      <c r="G19" s="160">
        <v>11.89</v>
      </c>
      <c r="H19" s="161"/>
      <c r="I19" s="166"/>
      <c r="J19" s="166"/>
    </row>
    <row r="20" spans="1:10" ht="20.25" customHeight="1">
      <c r="A20" s="51" t="s">
        <v>80</v>
      </c>
      <c r="B20" s="51" t="s">
        <v>82</v>
      </c>
      <c r="C20" s="51" t="s">
        <v>79</v>
      </c>
      <c r="D20" s="51" t="s">
        <v>67</v>
      </c>
      <c r="E20" s="51" t="s">
        <v>84</v>
      </c>
      <c r="F20" s="159">
        <f t="shared" si="0"/>
        <v>2.29</v>
      </c>
      <c r="G20" s="160">
        <v>2.29</v>
      </c>
      <c r="H20" s="161"/>
      <c r="I20" s="166"/>
      <c r="J20" s="166"/>
    </row>
    <row r="21" spans="1:10" ht="20.25" customHeight="1">
      <c r="A21" s="51" t="s">
        <v>80</v>
      </c>
      <c r="B21" s="51" t="s">
        <v>82</v>
      </c>
      <c r="C21" s="51" t="s">
        <v>85</v>
      </c>
      <c r="D21" s="51" t="s">
        <v>67</v>
      </c>
      <c r="E21" s="51" t="s">
        <v>86</v>
      </c>
      <c r="F21" s="159">
        <f t="shared" si="0"/>
        <v>8.66</v>
      </c>
      <c r="G21" s="160">
        <v>8.66</v>
      </c>
      <c r="H21" s="161"/>
      <c r="I21" s="166"/>
      <c r="J21" s="166"/>
    </row>
    <row r="22" spans="1:10" ht="20.25" customHeight="1">
      <c r="A22" s="51" t="s">
        <v>80</v>
      </c>
      <c r="B22" s="51" t="s">
        <v>82</v>
      </c>
      <c r="C22" s="51" t="s">
        <v>87</v>
      </c>
      <c r="D22" s="51" t="s">
        <v>67</v>
      </c>
      <c r="E22" s="51" t="s">
        <v>88</v>
      </c>
      <c r="F22" s="159">
        <f t="shared" si="0"/>
        <v>0.94</v>
      </c>
      <c r="G22" s="160">
        <v>0.94</v>
      </c>
      <c r="H22" s="161"/>
      <c r="I22" s="166"/>
      <c r="J22" s="166"/>
    </row>
    <row r="23" spans="1:10" ht="20.25" customHeight="1">
      <c r="A23" s="51" t="s">
        <v>89</v>
      </c>
      <c r="B23" s="51"/>
      <c r="C23" s="51"/>
      <c r="D23" s="51"/>
      <c r="E23" s="51" t="s">
        <v>90</v>
      </c>
      <c r="F23" s="159">
        <f t="shared" si="0"/>
        <v>840.62</v>
      </c>
      <c r="G23" s="160">
        <v>267.62</v>
      </c>
      <c r="H23" s="159">
        <v>573</v>
      </c>
      <c r="I23" s="166"/>
      <c r="J23" s="166"/>
    </row>
    <row r="24" spans="1:10" ht="20.25" customHeight="1">
      <c r="A24" s="51" t="s">
        <v>89</v>
      </c>
      <c r="B24" s="51" t="s">
        <v>79</v>
      </c>
      <c r="C24" s="51"/>
      <c r="D24" s="51"/>
      <c r="E24" s="51" t="s">
        <v>91</v>
      </c>
      <c r="F24" s="159">
        <f t="shared" si="0"/>
        <v>352.43</v>
      </c>
      <c r="G24" s="160">
        <v>229.43</v>
      </c>
      <c r="H24" s="163">
        <v>123</v>
      </c>
      <c r="I24" s="167"/>
      <c r="J24" s="167"/>
    </row>
    <row r="25" spans="1:10" ht="20.25" customHeight="1">
      <c r="A25" s="51" t="s">
        <v>89</v>
      </c>
      <c r="B25" s="51" t="s">
        <v>79</v>
      </c>
      <c r="C25" s="51" t="s">
        <v>79</v>
      </c>
      <c r="D25" s="51" t="s">
        <v>67</v>
      </c>
      <c r="E25" s="51" t="s">
        <v>92</v>
      </c>
      <c r="F25" s="159">
        <f t="shared" si="0"/>
        <v>111.42</v>
      </c>
      <c r="G25" s="160">
        <v>111.42</v>
      </c>
      <c r="H25" s="163"/>
      <c r="I25" s="167"/>
      <c r="J25" s="167"/>
    </row>
    <row r="26" spans="1:10" ht="20.25" customHeight="1">
      <c r="A26" s="51" t="s">
        <v>89</v>
      </c>
      <c r="B26" s="51" t="s">
        <v>79</v>
      </c>
      <c r="C26" s="51" t="s">
        <v>85</v>
      </c>
      <c r="D26" s="51" t="s">
        <v>67</v>
      </c>
      <c r="E26" s="51" t="s">
        <v>93</v>
      </c>
      <c r="F26" s="159">
        <f t="shared" si="0"/>
        <v>35</v>
      </c>
      <c r="G26" s="160"/>
      <c r="H26" s="163">
        <v>35</v>
      </c>
      <c r="I26" s="167"/>
      <c r="J26" s="167"/>
    </row>
    <row r="27" spans="1:10" ht="20.25" customHeight="1">
      <c r="A27" s="51" t="s">
        <v>89</v>
      </c>
      <c r="B27" s="51" t="s">
        <v>79</v>
      </c>
      <c r="C27" s="51" t="s">
        <v>74</v>
      </c>
      <c r="D27" s="51" t="s">
        <v>67</v>
      </c>
      <c r="E27" s="51" t="s">
        <v>94</v>
      </c>
      <c r="F27" s="159">
        <f t="shared" si="0"/>
        <v>9.14</v>
      </c>
      <c r="G27" s="160">
        <v>9.14</v>
      </c>
      <c r="H27" s="163"/>
      <c r="I27" s="167"/>
      <c r="J27" s="167"/>
    </row>
    <row r="28" spans="1:10" ht="20.25" customHeight="1">
      <c r="A28" s="80" t="s">
        <v>89</v>
      </c>
      <c r="B28" s="80" t="s">
        <v>79</v>
      </c>
      <c r="C28" s="80" t="s">
        <v>76</v>
      </c>
      <c r="D28" s="80" t="s">
        <v>67</v>
      </c>
      <c r="E28" s="80" t="s">
        <v>95</v>
      </c>
      <c r="F28" s="159">
        <f t="shared" si="0"/>
        <v>196.88</v>
      </c>
      <c r="G28" s="160">
        <v>116.88</v>
      </c>
      <c r="H28" s="163">
        <v>80</v>
      </c>
      <c r="I28" s="167"/>
      <c r="J28" s="167"/>
    </row>
    <row r="29" spans="1:10" ht="20.25" customHeight="1">
      <c r="A29" s="80" t="s">
        <v>89</v>
      </c>
      <c r="B29" s="80" t="s">
        <v>74</v>
      </c>
      <c r="C29" s="80"/>
      <c r="D29" s="80"/>
      <c r="E29" s="80" t="s">
        <v>96</v>
      </c>
      <c r="F29" s="159">
        <f t="shared" si="0"/>
        <v>30.19</v>
      </c>
      <c r="G29" s="160">
        <v>30.19</v>
      </c>
      <c r="H29" s="163"/>
      <c r="I29" s="167"/>
      <c r="J29" s="167"/>
    </row>
    <row r="30" spans="1:10" ht="20.25" customHeight="1">
      <c r="A30" s="80" t="s">
        <v>89</v>
      </c>
      <c r="B30" s="80" t="s">
        <v>74</v>
      </c>
      <c r="C30" s="80" t="s">
        <v>79</v>
      </c>
      <c r="D30" s="80" t="s">
        <v>67</v>
      </c>
      <c r="E30" s="80" t="s">
        <v>96</v>
      </c>
      <c r="F30" s="159">
        <f t="shared" si="0"/>
        <v>38.19</v>
      </c>
      <c r="G30" s="160">
        <v>30.19</v>
      </c>
      <c r="H30" s="163">
        <v>8</v>
      </c>
      <c r="I30" s="167"/>
      <c r="J30" s="167"/>
    </row>
    <row r="31" spans="1:10" ht="20.25" customHeight="1">
      <c r="A31" s="80" t="s">
        <v>89</v>
      </c>
      <c r="B31" s="80" t="s">
        <v>64</v>
      </c>
      <c r="C31" s="80"/>
      <c r="D31" s="80"/>
      <c r="E31" s="80" t="s">
        <v>97</v>
      </c>
      <c r="F31" s="159">
        <f t="shared" si="0"/>
        <v>450</v>
      </c>
      <c r="G31" s="163"/>
      <c r="H31" s="163">
        <v>450</v>
      </c>
      <c r="I31" s="167"/>
      <c r="J31" s="167"/>
    </row>
    <row r="32" spans="1:10" ht="20.25" customHeight="1">
      <c r="A32" s="80" t="s">
        <v>89</v>
      </c>
      <c r="B32" s="80" t="s">
        <v>64</v>
      </c>
      <c r="C32" s="80" t="s">
        <v>76</v>
      </c>
      <c r="D32" s="80" t="s">
        <v>67</v>
      </c>
      <c r="E32" s="80" t="s">
        <v>98</v>
      </c>
      <c r="F32" s="159">
        <f t="shared" si="0"/>
        <v>450</v>
      </c>
      <c r="G32" s="163"/>
      <c r="H32" s="163">
        <v>450</v>
      </c>
      <c r="I32" s="167"/>
      <c r="J32" s="167"/>
    </row>
    <row r="33" spans="1:10" ht="20.25" customHeight="1">
      <c r="A33" s="80" t="s">
        <v>99</v>
      </c>
      <c r="B33" s="80"/>
      <c r="C33" s="80"/>
      <c r="D33" s="80"/>
      <c r="E33" s="80" t="s">
        <v>100</v>
      </c>
      <c r="F33" s="159">
        <f t="shared" si="0"/>
        <v>439.22</v>
      </c>
      <c r="G33" s="163">
        <v>26.22</v>
      </c>
      <c r="H33" s="163">
        <v>413</v>
      </c>
      <c r="I33" s="167"/>
      <c r="J33" s="167"/>
    </row>
    <row r="34" spans="1:10" ht="20.25" customHeight="1">
      <c r="A34" s="80" t="s">
        <v>99</v>
      </c>
      <c r="B34" s="80" t="s">
        <v>79</v>
      </c>
      <c r="C34" s="80"/>
      <c r="D34" s="80"/>
      <c r="E34" s="80" t="s">
        <v>101</v>
      </c>
      <c r="F34" s="159">
        <f t="shared" si="0"/>
        <v>413</v>
      </c>
      <c r="G34" s="163"/>
      <c r="H34" s="163">
        <v>413</v>
      </c>
      <c r="I34" s="167"/>
      <c r="J34" s="167"/>
    </row>
    <row r="35" spans="1:10" ht="20.25" customHeight="1">
      <c r="A35" s="80" t="s">
        <v>99</v>
      </c>
      <c r="B35" s="80" t="s">
        <v>79</v>
      </c>
      <c r="C35" s="80" t="s">
        <v>66</v>
      </c>
      <c r="D35" s="80" t="s">
        <v>67</v>
      </c>
      <c r="E35" s="80" t="s">
        <v>102</v>
      </c>
      <c r="F35" s="159">
        <f t="shared" si="0"/>
        <v>413</v>
      </c>
      <c r="G35" s="163"/>
      <c r="H35" s="163">
        <v>413</v>
      </c>
      <c r="I35" s="167"/>
      <c r="J35" s="167"/>
    </row>
    <row r="36" spans="1:10" ht="20.25" customHeight="1">
      <c r="A36" s="80" t="s">
        <v>99</v>
      </c>
      <c r="B36" s="80" t="s">
        <v>85</v>
      </c>
      <c r="C36" s="80"/>
      <c r="D36" s="80"/>
      <c r="E36" s="80" t="s">
        <v>103</v>
      </c>
      <c r="F36" s="159">
        <f t="shared" si="0"/>
        <v>26.22</v>
      </c>
      <c r="G36" s="164">
        <v>26.22</v>
      </c>
      <c r="H36" s="163"/>
      <c r="I36" s="167"/>
      <c r="J36" s="167"/>
    </row>
    <row r="37" spans="1:10" ht="21" customHeight="1">
      <c r="A37" s="80" t="s">
        <v>99</v>
      </c>
      <c r="B37" s="80" t="s">
        <v>85</v>
      </c>
      <c r="C37" s="80" t="s">
        <v>79</v>
      </c>
      <c r="D37" s="80" t="s">
        <v>67</v>
      </c>
      <c r="E37" s="80" t="s">
        <v>104</v>
      </c>
      <c r="F37" s="159">
        <f t="shared" si="0"/>
        <v>26.22</v>
      </c>
      <c r="G37" s="164">
        <v>26.22</v>
      </c>
      <c r="H37" s="163"/>
      <c r="I37" s="167"/>
      <c r="J37" s="167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4">
      <selection activeCell="F16" sqref="F16"/>
    </sheetView>
  </sheetViews>
  <sheetFormatPr defaultColWidth="6.875" defaultRowHeight="20.25" customHeight="1"/>
  <cols>
    <col min="1" max="1" width="40.125" style="29" customWidth="1"/>
    <col min="2" max="2" width="18.625" style="29" customWidth="1"/>
    <col min="3" max="3" width="31.00390625" style="29" customWidth="1"/>
    <col min="4" max="8" width="12.25390625" style="29" customWidth="1"/>
    <col min="9" max="34" width="6.50390625" style="29" customWidth="1"/>
    <col min="35" max="35" width="6.25390625" style="29" customWidth="1"/>
    <col min="36" max="38" width="6.875" style="29" customWidth="1"/>
    <col min="39" max="41" width="6.25390625" style="29" customWidth="1"/>
    <col min="42" max="253" width="8.00390625" style="29" customWidth="1"/>
    <col min="254" max="16384" width="6.875" style="29" customWidth="1"/>
  </cols>
  <sheetData>
    <row r="1" ht="20.25" customHeight="1">
      <c r="A1" s="92" t="s">
        <v>113</v>
      </c>
    </row>
    <row r="2" spans="1:34" ht="20.25" customHeight="1">
      <c r="A2" s="126"/>
      <c r="B2" s="126"/>
      <c r="C2" s="126"/>
      <c r="D2" s="126"/>
      <c r="E2" s="126"/>
      <c r="F2" s="126"/>
      <c r="G2" s="126"/>
      <c r="H2" s="68" t="s">
        <v>114</v>
      </c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</row>
    <row r="3" spans="1:34" ht="20.25" customHeight="1">
      <c r="A3" s="34" t="s">
        <v>115</v>
      </c>
      <c r="B3" s="34"/>
      <c r="C3" s="34"/>
      <c r="D3" s="34"/>
      <c r="E3" s="34"/>
      <c r="F3" s="34"/>
      <c r="G3" s="34"/>
      <c r="H3" s="34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</row>
    <row r="4" spans="1:34" ht="20.25" customHeight="1">
      <c r="A4" s="127"/>
      <c r="B4" s="127"/>
      <c r="C4" s="66"/>
      <c r="D4" s="66"/>
      <c r="E4" s="66"/>
      <c r="F4" s="66"/>
      <c r="G4" s="66"/>
      <c r="H4" s="37" t="s">
        <v>8</v>
      </c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</row>
    <row r="5" spans="1:34" ht="20.25" customHeight="1">
      <c r="A5" s="128" t="s">
        <v>9</v>
      </c>
      <c r="B5" s="128"/>
      <c r="C5" s="128" t="s">
        <v>10</v>
      </c>
      <c r="D5" s="128"/>
      <c r="E5" s="128"/>
      <c r="F5" s="128"/>
      <c r="G5" s="128"/>
      <c r="H5" s="128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</row>
    <row r="6" spans="1:34" s="125" customFormat="1" ht="37.5" customHeight="1">
      <c r="A6" s="129" t="s">
        <v>11</v>
      </c>
      <c r="B6" s="130" t="s">
        <v>12</v>
      </c>
      <c r="C6" s="129" t="s">
        <v>11</v>
      </c>
      <c r="D6" s="129" t="s">
        <v>39</v>
      </c>
      <c r="E6" s="130" t="s">
        <v>116</v>
      </c>
      <c r="F6" s="131" t="s">
        <v>117</v>
      </c>
      <c r="G6" s="129" t="s">
        <v>118</v>
      </c>
      <c r="H6" s="131" t="s">
        <v>119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</row>
    <row r="7" spans="1:34" ht="24.75" customHeight="1">
      <c r="A7" s="132" t="s">
        <v>120</v>
      </c>
      <c r="B7" s="133">
        <v>1358.24</v>
      </c>
      <c r="C7" s="134" t="s">
        <v>121</v>
      </c>
      <c r="D7" s="133">
        <v>1358.24</v>
      </c>
      <c r="E7" s="133">
        <f>E8+E9+E10+E11+E12</f>
        <v>908.24</v>
      </c>
      <c r="F7" s="133">
        <f>F8+F9+F10+F11+F12</f>
        <v>450</v>
      </c>
      <c r="G7" s="133"/>
      <c r="H7" s="133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</row>
    <row r="8" spans="1:34" ht="24.75" customHeight="1">
      <c r="A8" s="132" t="s">
        <v>122</v>
      </c>
      <c r="B8" s="135">
        <v>908.24</v>
      </c>
      <c r="C8" s="136" t="s">
        <v>63</v>
      </c>
      <c r="D8" s="137">
        <f>E8+F8</f>
        <v>0.46</v>
      </c>
      <c r="E8" s="138">
        <v>0.46</v>
      </c>
      <c r="F8" s="138"/>
      <c r="G8" s="138"/>
      <c r="H8" s="133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</row>
    <row r="9" spans="1:34" ht="24.75" customHeight="1">
      <c r="A9" s="132" t="s">
        <v>123</v>
      </c>
      <c r="B9" s="135">
        <v>450</v>
      </c>
      <c r="C9" s="136" t="s">
        <v>124</v>
      </c>
      <c r="D9" s="137">
        <f>E9+F9</f>
        <v>66.05</v>
      </c>
      <c r="E9" s="138">
        <v>66.05</v>
      </c>
      <c r="F9" s="138"/>
      <c r="G9" s="138"/>
      <c r="H9" s="133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</row>
    <row r="10" spans="1:34" ht="24.75" customHeight="1">
      <c r="A10" s="132" t="s">
        <v>125</v>
      </c>
      <c r="B10" s="135"/>
      <c r="C10" s="139" t="s">
        <v>126</v>
      </c>
      <c r="D10" s="137">
        <f>E10+F10</f>
        <v>11.89</v>
      </c>
      <c r="E10" s="138">
        <v>11.89</v>
      </c>
      <c r="F10" s="138"/>
      <c r="G10" s="138"/>
      <c r="H10" s="133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</row>
    <row r="11" spans="1:34" ht="24.75" customHeight="1">
      <c r="A11" s="132" t="s">
        <v>127</v>
      </c>
      <c r="B11" s="140"/>
      <c r="C11" s="139" t="s">
        <v>128</v>
      </c>
      <c r="D11" s="137">
        <f>E11+F11</f>
        <v>840.62</v>
      </c>
      <c r="E11" s="138">
        <v>390.62</v>
      </c>
      <c r="F11" s="138">
        <v>450</v>
      </c>
      <c r="G11" s="138"/>
      <c r="H11" s="133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</row>
    <row r="12" spans="1:34" ht="24.75" customHeight="1">
      <c r="A12" s="132" t="s">
        <v>122</v>
      </c>
      <c r="B12" s="133"/>
      <c r="C12" s="139" t="s">
        <v>100</v>
      </c>
      <c r="D12" s="137">
        <f>E12+F12</f>
        <v>439.22</v>
      </c>
      <c r="E12" s="138">
        <v>439.22</v>
      </c>
      <c r="F12" s="138"/>
      <c r="G12" s="138"/>
      <c r="H12" s="133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</row>
    <row r="13" spans="1:34" ht="24.75" customHeight="1">
      <c r="A13" s="132" t="s">
        <v>123</v>
      </c>
      <c r="B13" s="133"/>
      <c r="C13" s="134"/>
      <c r="D13" s="137"/>
      <c r="E13" s="138"/>
      <c r="F13" s="138"/>
      <c r="G13" s="138"/>
      <c r="H13" s="133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</row>
    <row r="14" spans="1:34" ht="24.75" customHeight="1">
      <c r="A14" s="132" t="s">
        <v>125</v>
      </c>
      <c r="B14" s="133"/>
      <c r="C14" s="134"/>
      <c r="D14" s="137"/>
      <c r="E14" s="138"/>
      <c r="F14" s="138"/>
      <c r="G14" s="138"/>
      <c r="H14" s="133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</row>
    <row r="15" spans="1:34" ht="24.75" customHeight="1">
      <c r="A15" s="132" t="s">
        <v>129</v>
      </c>
      <c r="B15" s="135"/>
      <c r="C15" s="134"/>
      <c r="D15" s="137"/>
      <c r="E15" s="138"/>
      <c r="F15" s="138"/>
      <c r="G15" s="138"/>
      <c r="H15" s="133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</row>
    <row r="16" spans="1:34" ht="24.75" customHeight="1">
      <c r="A16" s="141"/>
      <c r="B16" s="142"/>
      <c r="C16" s="136" t="s">
        <v>24</v>
      </c>
      <c r="D16" s="137"/>
      <c r="E16" s="135"/>
      <c r="F16" s="135"/>
      <c r="G16" s="135"/>
      <c r="H16" s="135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</row>
    <row r="17" spans="1:34" ht="24.75" customHeight="1">
      <c r="A17" s="143"/>
      <c r="B17" s="144"/>
      <c r="C17" s="143"/>
      <c r="D17" s="144"/>
      <c r="E17" s="144"/>
      <c r="F17" s="144"/>
      <c r="G17" s="144"/>
      <c r="H17" s="144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</row>
    <row r="18" spans="1:34" ht="24.75" customHeight="1">
      <c r="A18" s="136"/>
      <c r="B18" s="135"/>
      <c r="C18" s="136" t="s">
        <v>130</v>
      </c>
      <c r="D18" s="137"/>
      <c r="E18" s="145"/>
      <c r="F18" s="145"/>
      <c r="G18" s="145"/>
      <c r="H18" s="135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</row>
    <row r="19" spans="1:34" ht="24.75" customHeight="1">
      <c r="A19" s="136"/>
      <c r="B19" s="146"/>
      <c r="C19" s="136"/>
      <c r="D19" s="144"/>
      <c r="E19" s="147"/>
      <c r="F19" s="147"/>
      <c r="G19" s="147"/>
      <c r="H19" s="147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</row>
    <row r="20" spans="1:34" ht="20.25" customHeight="1">
      <c r="A20" s="143" t="s">
        <v>33</v>
      </c>
      <c r="B20" s="135">
        <v>1358.24</v>
      </c>
      <c r="C20" s="143" t="s">
        <v>34</v>
      </c>
      <c r="D20" s="137">
        <v>1358.24</v>
      </c>
      <c r="E20" s="144">
        <v>908.24</v>
      </c>
      <c r="F20" s="144">
        <v>450</v>
      </c>
      <c r="G20" s="144"/>
      <c r="H20" s="144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</row>
    <row r="21" spans="1:34" ht="20.25" customHeight="1">
      <c r="A21" s="148"/>
      <c r="B21" s="149"/>
      <c r="C21" s="150"/>
      <c r="D21" s="150"/>
      <c r="E21" s="150"/>
      <c r="F21" s="150"/>
      <c r="G21" s="150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workbookViewId="0" topLeftCell="A19">
      <selection activeCell="F18" sqref="F18:F19"/>
    </sheetView>
  </sheetViews>
  <sheetFormatPr defaultColWidth="6.875" defaultRowHeight="12.75" customHeight="1"/>
  <cols>
    <col min="1" max="3" width="4.50390625" style="29" customWidth="1"/>
    <col min="4" max="4" width="5.25390625" style="29" customWidth="1"/>
    <col min="5" max="5" width="18.125" style="29" customWidth="1"/>
    <col min="6" max="24" width="5.00390625" style="29" customWidth="1"/>
    <col min="25" max="25" width="4.625" style="29" customWidth="1"/>
    <col min="26" max="36" width="5.00390625" style="29" customWidth="1"/>
    <col min="37" max="37" width="4.875" style="29" customWidth="1"/>
    <col min="38" max="38" width="4.375" style="29" customWidth="1"/>
    <col min="39" max="42" width="4.875" style="29" hidden="1" customWidth="1"/>
    <col min="43" max="43" width="5.25390625" style="29" hidden="1" customWidth="1"/>
    <col min="44" max="53" width="4.50390625" style="29" hidden="1" customWidth="1"/>
    <col min="54" max="54" width="5.50390625" style="29" customWidth="1"/>
    <col min="55" max="55" width="5.00390625" style="29" customWidth="1"/>
    <col min="56" max="57" width="4.50390625" style="29" hidden="1" customWidth="1"/>
    <col min="58" max="58" width="0.74609375" style="29" customWidth="1"/>
    <col min="59" max="59" width="9.375" style="29" customWidth="1"/>
    <col min="60" max="60" width="8.00390625" style="29" customWidth="1"/>
    <col min="61" max="197" width="6.875" style="29" customWidth="1"/>
    <col min="198" max="16384" width="6.875" style="29" customWidth="1"/>
  </cols>
  <sheetData>
    <row r="1" spans="1:9" ht="30" customHeight="1">
      <c r="A1" s="99" t="s">
        <v>131</v>
      </c>
      <c r="B1" s="99"/>
      <c r="C1" s="99"/>
      <c r="D1" s="99"/>
      <c r="F1" s="99"/>
      <c r="G1" s="99"/>
      <c r="H1" s="99"/>
      <c r="I1" s="99"/>
    </row>
    <row r="2" ht="12.75" customHeight="1">
      <c r="BG2" s="29" t="s">
        <v>132</v>
      </c>
    </row>
    <row r="3" spans="1:59" ht="19.5" customHeight="1">
      <c r="A3" s="34" t="s">
        <v>133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</row>
    <row r="4" spans="1:60" ht="19.5" customHeight="1">
      <c r="A4" s="35"/>
      <c r="B4" s="35"/>
      <c r="C4" s="35"/>
      <c r="D4" s="35"/>
      <c r="E4" s="35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37" t="s">
        <v>8</v>
      </c>
      <c r="BH4" s="58"/>
    </row>
    <row r="5" spans="1:60" ht="28.5" customHeight="1">
      <c r="A5" s="111" t="s">
        <v>38</v>
      </c>
      <c r="B5" s="112"/>
      <c r="C5" s="112"/>
      <c r="D5" s="112"/>
      <c r="E5" s="113"/>
      <c r="F5" s="12" t="s">
        <v>39</v>
      </c>
      <c r="G5" s="114" t="s">
        <v>134</v>
      </c>
      <c r="H5" s="114"/>
      <c r="I5" s="114"/>
      <c r="J5" s="114"/>
      <c r="K5" s="114"/>
      <c r="L5" s="114"/>
      <c r="M5" s="114"/>
      <c r="N5" s="114"/>
      <c r="O5" s="114"/>
      <c r="P5" s="114" t="s">
        <v>135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22" t="s">
        <v>136</v>
      </c>
      <c r="AH5" s="122"/>
      <c r="AI5" s="122"/>
      <c r="AJ5" s="122"/>
      <c r="AK5" s="123" t="s">
        <v>137</v>
      </c>
      <c r="AL5" s="123"/>
      <c r="AM5" s="123" t="s">
        <v>138</v>
      </c>
      <c r="AN5" s="123"/>
      <c r="AO5" s="123"/>
      <c r="AP5" s="123"/>
      <c r="AQ5" s="123" t="s">
        <v>139</v>
      </c>
      <c r="AR5" s="123"/>
      <c r="AS5" s="123"/>
      <c r="AT5" s="123" t="s">
        <v>140</v>
      </c>
      <c r="AU5" s="123"/>
      <c r="AV5" s="123"/>
      <c r="AW5" s="123" t="s">
        <v>141</v>
      </c>
      <c r="AX5" s="123"/>
      <c r="AY5" s="123"/>
      <c r="AZ5" s="123"/>
      <c r="BA5" s="123"/>
      <c r="BB5" s="123" t="s">
        <v>142</v>
      </c>
      <c r="BC5" s="123"/>
      <c r="BD5" s="123" t="s">
        <v>143</v>
      </c>
      <c r="BE5" s="123"/>
      <c r="BF5" s="123"/>
      <c r="BG5" s="123"/>
      <c r="BH5" s="58"/>
    </row>
    <row r="6" spans="1:60" ht="28.5" customHeight="1">
      <c r="A6" s="41" t="s">
        <v>49</v>
      </c>
      <c r="B6" s="41"/>
      <c r="C6" s="115"/>
      <c r="D6" s="49" t="s">
        <v>50</v>
      </c>
      <c r="E6" s="12" t="s">
        <v>144</v>
      </c>
      <c r="F6" s="19"/>
      <c r="G6" s="116" t="s">
        <v>54</v>
      </c>
      <c r="H6" s="116" t="s">
        <v>145</v>
      </c>
      <c r="I6" s="116" t="s">
        <v>146</v>
      </c>
      <c r="J6" s="116" t="s">
        <v>147</v>
      </c>
      <c r="K6" s="120" t="s">
        <v>148</v>
      </c>
      <c r="L6" s="120" t="s">
        <v>149</v>
      </c>
      <c r="M6" s="120" t="s">
        <v>150</v>
      </c>
      <c r="N6" s="116" t="s">
        <v>151</v>
      </c>
      <c r="O6" s="116" t="s">
        <v>152</v>
      </c>
      <c r="P6" s="116" t="s">
        <v>54</v>
      </c>
      <c r="Q6" s="116" t="s">
        <v>153</v>
      </c>
      <c r="R6" s="116" t="s">
        <v>154</v>
      </c>
      <c r="S6" s="116" t="s">
        <v>155</v>
      </c>
      <c r="T6" s="116" t="s">
        <v>156</v>
      </c>
      <c r="U6" s="120" t="s">
        <v>157</v>
      </c>
      <c r="V6" s="120" t="s">
        <v>158</v>
      </c>
      <c r="W6" s="120" t="s">
        <v>159</v>
      </c>
      <c r="X6" s="120" t="s">
        <v>160</v>
      </c>
      <c r="Y6" s="120" t="s">
        <v>161</v>
      </c>
      <c r="Z6" s="120" t="s">
        <v>162</v>
      </c>
      <c r="AA6" s="120" t="s">
        <v>163</v>
      </c>
      <c r="AB6" s="120" t="s">
        <v>164</v>
      </c>
      <c r="AC6" s="120" t="s">
        <v>165</v>
      </c>
      <c r="AD6" s="120" t="s">
        <v>166</v>
      </c>
      <c r="AE6" s="120" t="s">
        <v>167</v>
      </c>
      <c r="AF6" s="120" t="s">
        <v>168</v>
      </c>
      <c r="AG6" s="120" t="s">
        <v>54</v>
      </c>
      <c r="AH6" s="19" t="s">
        <v>169</v>
      </c>
      <c r="AI6" s="19" t="s">
        <v>170</v>
      </c>
      <c r="AJ6" s="19" t="s">
        <v>171</v>
      </c>
      <c r="AK6" s="19" t="s">
        <v>54</v>
      </c>
      <c r="AL6" s="19" t="s">
        <v>172</v>
      </c>
      <c r="AM6" s="19" t="s">
        <v>54</v>
      </c>
      <c r="AN6" s="19" t="s">
        <v>173</v>
      </c>
      <c r="AO6" s="19" t="s">
        <v>174</v>
      </c>
      <c r="AP6" s="19" t="s">
        <v>24</v>
      </c>
      <c r="AQ6" s="19" t="s">
        <v>54</v>
      </c>
      <c r="AR6" s="19" t="s">
        <v>175</v>
      </c>
      <c r="AS6" s="19" t="s">
        <v>176</v>
      </c>
      <c r="AT6" s="19" t="s">
        <v>54</v>
      </c>
      <c r="AU6" s="19" t="s">
        <v>177</v>
      </c>
      <c r="AV6" s="19" t="s">
        <v>178</v>
      </c>
      <c r="AW6" s="19" t="s">
        <v>54</v>
      </c>
      <c r="AX6" s="19" t="s">
        <v>179</v>
      </c>
      <c r="AY6" s="19" t="s">
        <v>180</v>
      </c>
      <c r="AZ6" s="19" t="s">
        <v>181</v>
      </c>
      <c r="BA6" s="19" t="s">
        <v>24</v>
      </c>
      <c r="BB6" s="19" t="s">
        <v>54</v>
      </c>
      <c r="BC6" s="19" t="s">
        <v>142</v>
      </c>
      <c r="BD6" s="19" t="s">
        <v>54</v>
      </c>
      <c r="BE6" s="19" t="s">
        <v>182</v>
      </c>
      <c r="BF6" s="19" t="s">
        <v>183</v>
      </c>
      <c r="BG6" s="19" t="s">
        <v>24</v>
      </c>
      <c r="BH6" s="58"/>
    </row>
    <row r="7" spans="1:60" ht="36.75" customHeight="1">
      <c r="A7" s="46" t="s">
        <v>59</v>
      </c>
      <c r="B7" s="45" t="s">
        <v>60</v>
      </c>
      <c r="C7" s="47" t="s">
        <v>61</v>
      </c>
      <c r="D7" s="116"/>
      <c r="E7" s="25"/>
      <c r="F7" s="49"/>
      <c r="G7" s="19"/>
      <c r="H7" s="19"/>
      <c r="I7" s="19"/>
      <c r="J7" s="19"/>
      <c r="K7" s="121"/>
      <c r="L7" s="121"/>
      <c r="M7" s="121"/>
      <c r="N7" s="19"/>
      <c r="O7" s="19"/>
      <c r="P7" s="19"/>
      <c r="Q7" s="19"/>
      <c r="R7" s="19"/>
      <c r="S7" s="19"/>
      <c r="T7" s="19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58"/>
    </row>
    <row r="8" spans="1:60" ht="24.75" customHeight="1">
      <c r="A8" s="51" t="s">
        <v>62</v>
      </c>
      <c r="B8" s="51"/>
      <c r="C8" s="51"/>
      <c r="D8" s="51"/>
      <c r="E8" s="51" t="s">
        <v>63</v>
      </c>
      <c r="F8" s="109">
        <v>0.46</v>
      </c>
      <c r="G8" s="109"/>
      <c r="H8" s="109"/>
      <c r="I8" s="109"/>
      <c r="J8" s="109"/>
      <c r="K8" s="109"/>
      <c r="L8" s="109"/>
      <c r="M8" s="109"/>
      <c r="N8" s="109"/>
      <c r="O8" s="109"/>
      <c r="P8" s="109">
        <v>0.46</v>
      </c>
      <c r="Q8" s="109"/>
      <c r="R8" s="109"/>
      <c r="S8" s="109"/>
      <c r="T8" s="109"/>
      <c r="U8" s="109"/>
      <c r="V8" s="109"/>
      <c r="W8" s="109"/>
      <c r="X8" s="109"/>
      <c r="Y8" s="109">
        <v>0.46</v>
      </c>
      <c r="Z8" s="109"/>
      <c r="AA8" s="109"/>
      <c r="AB8" s="109"/>
      <c r="AC8" s="109"/>
      <c r="AD8" s="109"/>
      <c r="AE8" s="109"/>
      <c r="AF8" s="109"/>
      <c r="AG8" s="109">
        <f>AH8+AQ8+BH8+BL8+CC8</f>
        <v>0</v>
      </c>
      <c r="AH8" s="109">
        <f>AI8+AR8+BI8+BM8+CD8</f>
        <v>0</v>
      </c>
      <c r="AI8" s="109">
        <f>AJ8+AS8+BJ8+BN8+CE8</f>
        <v>0</v>
      </c>
      <c r="AJ8" s="109">
        <f>AK8+AT8+BK8+BO8+CF8</f>
        <v>0</v>
      </c>
      <c r="AK8" s="109">
        <f>AL8+AU8+BL8+BP8+CG8</f>
        <v>0</v>
      </c>
      <c r="AL8" s="109">
        <f>AM8+AV8+BM8+BQ8+CH8</f>
        <v>0</v>
      </c>
      <c r="AM8" s="109">
        <f aca="true" t="shared" si="0" ref="AM8:BG8">AN8+AW8+BN8+BR8+CI8</f>
        <v>0</v>
      </c>
      <c r="AN8" s="109">
        <f t="shared" si="0"/>
        <v>0</v>
      </c>
      <c r="AO8" s="109">
        <f t="shared" si="0"/>
        <v>0</v>
      </c>
      <c r="AP8" s="109">
        <f t="shared" si="0"/>
        <v>0</v>
      </c>
      <c r="AQ8" s="109">
        <f t="shared" si="0"/>
        <v>0</v>
      </c>
      <c r="AR8" s="109">
        <f t="shared" si="0"/>
        <v>0</v>
      </c>
      <c r="AS8" s="109">
        <f t="shared" si="0"/>
        <v>0</v>
      </c>
      <c r="AT8" s="109">
        <f t="shared" si="0"/>
        <v>0</v>
      </c>
      <c r="AU8" s="109">
        <f t="shared" si="0"/>
        <v>0</v>
      </c>
      <c r="AV8" s="109">
        <f t="shared" si="0"/>
        <v>0</v>
      </c>
      <c r="AW8" s="109">
        <f t="shared" si="0"/>
        <v>0</v>
      </c>
      <c r="AX8" s="109">
        <f t="shared" si="0"/>
        <v>0</v>
      </c>
      <c r="AY8" s="109">
        <f t="shared" si="0"/>
        <v>0</v>
      </c>
      <c r="AZ8" s="109">
        <f t="shared" si="0"/>
        <v>0</v>
      </c>
      <c r="BA8" s="109">
        <f t="shared" si="0"/>
        <v>0</v>
      </c>
      <c r="BB8" s="109">
        <f t="shared" si="0"/>
        <v>0</v>
      </c>
      <c r="BC8" s="109">
        <f t="shared" si="0"/>
        <v>0</v>
      </c>
      <c r="BD8" s="109">
        <f t="shared" si="0"/>
        <v>0</v>
      </c>
      <c r="BE8" s="109">
        <f t="shared" si="0"/>
        <v>0</v>
      </c>
      <c r="BF8" s="109">
        <f t="shared" si="0"/>
        <v>0</v>
      </c>
      <c r="BG8" s="109">
        <f t="shared" si="0"/>
        <v>0</v>
      </c>
      <c r="BH8" s="124"/>
    </row>
    <row r="9" spans="1:59" ht="24.75" customHeight="1">
      <c r="A9" s="51" t="s">
        <v>62</v>
      </c>
      <c r="B9" s="51" t="s">
        <v>64</v>
      </c>
      <c r="C9" s="51"/>
      <c r="D9" s="51"/>
      <c r="E9" s="51" t="s">
        <v>65</v>
      </c>
      <c r="F9" s="109">
        <v>0.46</v>
      </c>
      <c r="G9" s="109"/>
      <c r="H9" s="109"/>
      <c r="I9" s="109"/>
      <c r="J9" s="109"/>
      <c r="K9" s="109"/>
      <c r="L9" s="109"/>
      <c r="M9" s="109"/>
      <c r="N9" s="109"/>
      <c r="O9" s="109"/>
      <c r="P9" s="109">
        <v>0.46</v>
      </c>
      <c r="Q9" s="109"/>
      <c r="R9" s="109"/>
      <c r="S9" s="109"/>
      <c r="T9" s="109"/>
      <c r="U9" s="109"/>
      <c r="V9" s="109"/>
      <c r="W9" s="109"/>
      <c r="X9" s="109"/>
      <c r="Y9" s="109">
        <v>0.46</v>
      </c>
      <c r="Z9" s="109"/>
      <c r="AA9" s="109"/>
      <c r="AB9" s="109"/>
      <c r="AC9" s="109"/>
      <c r="AD9" s="109"/>
      <c r="AE9" s="109"/>
      <c r="AF9" s="109"/>
      <c r="AG9" s="109">
        <f>AH9+AQ9+BH9+BL9+CC9</f>
        <v>0</v>
      </c>
      <c r="AH9" s="109">
        <f>AI9+AR9+BI9+BM9+CD9</f>
        <v>0</v>
      </c>
      <c r="AI9" s="109">
        <f>AJ9+AS9+BJ9+BN9+CE9</f>
        <v>0</v>
      </c>
      <c r="AJ9" s="109">
        <f>AK9+AT9+BK9+BO9+CF9</f>
        <v>0</v>
      </c>
      <c r="AK9" s="109">
        <f>AL9+AU9+BL9+BP9+CG9</f>
        <v>0</v>
      </c>
      <c r="AL9" s="109">
        <f>AM9+AV9+BM9+BQ9+CH9</f>
        <v>0</v>
      </c>
      <c r="AM9" s="109">
        <f aca="true" t="shared" si="1" ref="AM9:BG9">AN9+AW9+BN9+BR9+CI9</f>
        <v>0</v>
      </c>
      <c r="AN9" s="109">
        <f t="shared" si="1"/>
        <v>0</v>
      </c>
      <c r="AO9" s="109">
        <f t="shared" si="1"/>
        <v>0</v>
      </c>
      <c r="AP9" s="109">
        <f t="shared" si="1"/>
        <v>0</v>
      </c>
      <c r="AQ9" s="109">
        <f t="shared" si="1"/>
        <v>0</v>
      </c>
      <c r="AR9" s="109">
        <f t="shared" si="1"/>
        <v>0</v>
      </c>
      <c r="AS9" s="109">
        <f t="shared" si="1"/>
        <v>0</v>
      </c>
      <c r="AT9" s="109">
        <f t="shared" si="1"/>
        <v>0</v>
      </c>
      <c r="AU9" s="109">
        <f t="shared" si="1"/>
        <v>0</v>
      </c>
      <c r="AV9" s="109">
        <f t="shared" si="1"/>
        <v>0</v>
      </c>
      <c r="AW9" s="109">
        <f t="shared" si="1"/>
        <v>0</v>
      </c>
      <c r="AX9" s="109">
        <f t="shared" si="1"/>
        <v>0</v>
      </c>
      <c r="AY9" s="109">
        <f t="shared" si="1"/>
        <v>0</v>
      </c>
      <c r="AZ9" s="109">
        <f t="shared" si="1"/>
        <v>0</v>
      </c>
      <c r="BA9" s="109">
        <f t="shared" si="1"/>
        <v>0</v>
      </c>
      <c r="BB9" s="109">
        <f t="shared" si="1"/>
        <v>0</v>
      </c>
      <c r="BC9" s="109">
        <f t="shared" si="1"/>
        <v>0</v>
      </c>
      <c r="BD9" s="109">
        <f t="shared" si="1"/>
        <v>0</v>
      </c>
      <c r="BE9" s="109">
        <f t="shared" si="1"/>
        <v>0</v>
      </c>
      <c r="BF9" s="109">
        <f t="shared" si="1"/>
        <v>0</v>
      </c>
      <c r="BG9" s="109">
        <f t="shared" si="1"/>
        <v>0</v>
      </c>
    </row>
    <row r="10" spans="1:59" ht="24.75" customHeight="1">
      <c r="A10" s="51" t="s">
        <v>62</v>
      </c>
      <c r="B10" s="51" t="s">
        <v>64</v>
      </c>
      <c r="C10" s="51" t="s">
        <v>66</v>
      </c>
      <c r="D10" s="51" t="s">
        <v>67</v>
      </c>
      <c r="E10" s="51" t="s">
        <v>68</v>
      </c>
      <c r="F10" s="109">
        <v>0.46</v>
      </c>
      <c r="G10" s="109"/>
      <c r="H10" s="117"/>
      <c r="I10" s="117"/>
      <c r="J10" s="117"/>
      <c r="K10" s="117"/>
      <c r="L10" s="117"/>
      <c r="M10" s="117"/>
      <c r="N10" s="117"/>
      <c r="O10" s="117"/>
      <c r="P10" s="109">
        <v>0.46</v>
      </c>
      <c r="Q10" s="117"/>
      <c r="R10" s="117"/>
      <c r="S10" s="117"/>
      <c r="T10" s="117"/>
      <c r="U10" s="117"/>
      <c r="V10" s="117"/>
      <c r="W10" s="117"/>
      <c r="X10" s="117"/>
      <c r="Y10" s="117">
        <v>0.46</v>
      </c>
      <c r="Z10" s="117"/>
      <c r="AA10" s="117"/>
      <c r="AB10" s="117"/>
      <c r="AC10" s="117"/>
      <c r="AD10" s="117"/>
      <c r="AE10" s="117"/>
      <c r="AF10" s="117"/>
      <c r="AG10" s="109">
        <f aca="true" t="shared" si="2" ref="AG9:AG35">AH10+AI10+AJ10</f>
        <v>0</v>
      </c>
      <c r="AH10" s="117"/>
      <c r="AI10" s="117"/>
      <c r="AJ10" s="117"/>
      <c r="AK10" s="109">
        <f aca="true" t="shared" si="3" ref="AK9:AK35">AL10</f>
        <v>0</v>
      </c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09">
        <f aca="true" t="shared" si="4" ref="BB9:BB35">BC10</f>
        <v>0</v>
      </c>
      <c r="BC10" s="117"/>
      <c r="BD10" s="117"/>
      <c r="BE10" s="117"/>
      <c r="BF10" s="117"/>
      <c r="BG10" s="117"/>
    </row>
    <row r="11" spans="1:59" ht="24.75" customHeight="1">
      <c r="A11" s="51" t="s">
        <v>69</v>
      </c>
      <c r="B11" s="51"/>
      <c r="C11" s="51"/>
      <c r="D11" s="51"/>
      <c r="E11" s="51" t="s">
        <v>70</v>
      </c>
      <c r="F11" s="109">
        <f>F12+F16</f>
        <v>66.04999999999998</v>
      </c>
      <c r="G11" s="109">
        <f>G12+G16</f>
        <v>45.12</v>
      </c>
      <c r="H11" s="109">
        <f>H12+H16</f>
        <v>0</v>
      </c>
      <c r="I11" s="109">
        <f>I12+I16</f>
        <v>0</v>
      </c>
      <c r="J11" s="109">
        <f>J12+J16</f>
        <v>0</v>
      </c>
      <c r="K11" s="109">
        <f>K12+K16</f>
        <v>31.29</v>
      </c>
      <c r="L11" s="109">
        <f>L12+L16</f>
        <v>12.51</v>
      </c>
      <c r="M11" s="109">
        <f>M12+M16</f>
        <v>0</v>
      </c>
      <c r="N11" s="109">
        <f>N12+N16</f>
        <v>1.32</v>
      </c>
      <c r="O11" s="109">
        <f>O12+O16</f>
        <v>0</v>
      </c>
      <c r="P11" s="109">
        <f aca="true" t="shared" si="5" ref="P11:BG11">P12+P16</f>
        <v>0</v>
      </c>
      <c r="Q11" s="109">
        <f t="shared" si="5"/>
        <v>0</v>
      </c>
      <c r="R11" s="109">
        <f t="shared" si="5"/>
        <v>0</v>
      </c>
      <c r="S11" s="109">
        <f t="shared" si="5"/>
        <v>0</v>
      </c>
      <c r="T11" s="109">
        <f t="shared" si="5"/>
        <v>0</v>
      </c>
      <c r="U11" s="109">
        <f t="shared" si="5"/>
        <v>0</v>
      </c>
      <c r="V11" s="109">
        <f t="shared" si="5"/>
        <v>0</v>
      </c>
      <c r="W11" s="109">
        <f t="shared" si="5"/>
        <v>0</v>
      </c>
      <c r="X11" s="109">
        <f t="shared" si="5"/>
        <v>0</v>
      </c>
      <c r="Y11" s="109">
        <f t="shared" si="5"/>
        <v>0</v>
      </c>
      <c r="Z11" s="109">
        <f t="shared" si="5"/>
        <v>0</v>
      </c>
      <c r="AA11" s="109">
        <f t="shared" si="5"/>
        <v>0</v>
      </c>
      <c r="AB11" s="109">
        <f t="shared" si="5"/>
        <v>0</v>
      </c>
      <c r="AC11" s="109">
        <f t="shared" si="5"/>
        <v>0</v>
      </c>
      <c r="AD11" s="109">
        <f t="shared" si="5"/>
        <v>0</v>
      </c>
      <c r="AE11" s="109">
        <f t="shared" si="5"/>
        <v>0</v>
      </c>
      <c r="AF11" s="109">
        <f t="shared" si="5"/>
        <v>0</v>
      </c>
      <c r="AG11" s="109">
        <f t="shared" si="5"/>
        <v>20.93</v>
      </c>
      <c r="AH11" s="109">
        <f t="shared" si="5"/>
        <v>20.93</v>
      </c>
      <c r="AI11" s="109">
        <f t="shared" si="5"/>
        <v>0</v>
      </c>
      <c r="AJ11" s="109">
        <f t="shared" si="5"/>
        <v>0</v>
      </c>
      <c r="AK11" s="109">
        <f t="shared" si="5"/>
        <v>0</v>
      </c>
      <c r="AL11" s="109">
        <f t="shared" si="5"/>
        <v>0</v>
      </c>
      <c r="AM11" s="109">
        <f t="shared" si="5"/>
        <v>0</v>
      </c>
      <c r="AN11" s="109">
        <f t="shared" si="5"/>
        <v>0</v>
      </c>
      <c r="AO11" s="109">
        <f t="shared" si="5"/>
        <v>0</v>
      </c>
      <c r="AP11" s="109">
        <f t="shared" si="5"/>
        <v>0</v>
      </c>
      <c r="AQ11" s="109">
        <f t="shared" si="5"/>
        <v>0</v>
      </c>
      <c r="AR11" s="109">
        <f t="shared" si="5"/>
        <v>0</v>
      </c>
      <c r="AS11" s="109">
        <f t="shared" si="5"/>
        <v>0</v>
      </c>
      <c r="AT11" s="109">
        <f t="shared" si="5"/>
        <v>0</v>
      </c>
      <c r="AU11" s="109">
        <f t="shared" si="5"/>
        <v>0</v>
      </c>
      <c r="AV11" s="109">
        <f t="shared" si="5"/>
        <v>0</v>
      </c>
      <c r="AW11" s="109">
        <f t="shared" si="5"/>
        <v>0</v>
      </c>
      <c r="AX11" s="109">
        <f t="shared" si="5"/>
        <v>0</v>
      </c>
      <c r="AY11" s="109">
        <f t="shared" si="5"/>
        <v>0</v>
      </c>
      <c r="AZ11" s="109">
        <f t="shared" si="5"/>
        <v>0</v>
      </c>
      <c r="BA11" s="109">
        <f t="shared" si="5"/>
        <v>0</v>
      </c>
      <c r="BB11" s="109">
        <f t="shared" si="5"/>
        <v>0</v>
      </c>
      <c r="BC11" s="109">
        <f t="shared" si="5"/>
        <v>0</v>
      </c>
      <c r="BD11" s="109">
        <f t="shared" si="5"/>
        <v>0</v>
      </c>
      <c r="BE11" s="109">
        <f t="shared" si="5"/>
        <v>0</v>
      </c>
      <c r="BF11" s="109">
        <f t="shared" si="5"/>
        <v>0</v>
      </c>
      <c r="BG11" s="109">
        <f t="shared" si="5"/>
        <v>0</v>
      </c>
    </row>
    <row r="12" spans="1:59" ht="24.75" customHeight="1">
      <c r="A12" s="51" t="s">
        <v>69</v>
      </c>
      <c r="B12" s="51" t="s">
        <v>71</v>
      </c>
      <c r="C12" s="51"/>
      <c r="D12" s="51"/>
      <c r="E12" s="51" t="s">
        <v>72</v>
      </c>
      <c r="F12" s="109">
        <f>F13+F14+F15</f>
        <v>64.72999999999999</v>
      </c>
      <c r="G12" s="109">
        <f aca="true" t="shared" si="6" ref="G12:O12">G13+G14+G15</f>
        <v>43.8</v>
      </c>
      <c r="H12" s="109">
        <f t="shared" si="6"/>
        <v>0</v>
      </c>
      <c r="I12" s="109">
        <f t="shared" si="6"/>
        <v>0</v>
      </c>
      <c r="J12" s="109">
        <f t="shared" si="6"/>
        <v>0</v>
      </c>
      <c r="K12" s="109">
        <f t="shared" si="6"/>
        <v>31.29</v>
      </c>
      <c r="L12" s="109">
        <f t="shared" si="6"/>
        <v>12.51</v>
      </c>
      <c r="M12" s="109">
        <f t="shared" si="6"/>
        <v>0</v>
      </c>
      <c r="N12" s="109">
        <f t="shared" si="6"/>
        <v>0</v>
      </c>
      <c r="O12" s="109">
        <f t="shared" si="6"/>
        <v>0</v>
      </c>
      <c r="P12" s="109">
        <f aca="true" t="shared" si="7" ref="P12:AF12">P13+P14+P15</f>
        <v>0</v>
      </c>
      <c r="Q12" s="109">
        <f t="shared" si="7"/>
        <v>0</v>
      </c>
      <c r="R12" s="109">
        <f t="shared" si="7"/>
        <v>0</v>
      </c>
      <c r="S12" s="109">
        <f t="shared" si="7"/>
        <v>0</v>
      </c>
      <c r="T12" s="109">
        <f t="shared" si="7"/>
        <v>0</v>
      </c>
      <c r="U12" s="109">
        <f t="shared" si="7"/>
        <v>0</v>
      </c>
      <c r="V12" s="109">
        <f t="shared" si="7"/>
        <v>0</v>
      </c>
      <c r="W12" s="109">
        <f t="shared" si="7"/>
        <v>0</v>
      </c>
      <c r="X12" s="109">
        <f t="shared" si="7"/>
        <v>0</v>
      </c>
      <c r="Y12" s="109">
        <f t="shared" si="7"/>
        <v>0</v>
      </c>
      <c r="Z12" s="109">
        <f t="shared" si="7"/>
        <v>0</v>
      </c>
      <c r="AA12" s="109">
        <f t="shared" si="7"/>
        <v>0</v>
      </c>
      <c r="AB12" s="109">
        <f t="shared" si="7"/>
        <v>0</v>
      </c>
      <c r="AC12" s="109">
        <f t="shared" si="7"/>
        <v>0</v>
      </c>
      <c r="AD12" s="109">
        <f t="shared" si="7"/>
        <v>0</v>
      </c>
      <c r="AE12" s="109">
        <f t="shared" si="7"/>
        <v>0</v>
      </c>
      <c r="AF12" s="109">
        <f t="shared" si="7"/>
        <v>0</v>
      </c>
      <c r="AG12" s="109">
        <f aca="true" t="shared" si="8" ref="AD12:BG12">AG13+AG14+AG15</f>
        <v>20.93</v>
      </c>
      <c r="AH12" s="109">
        <f t="shared" si="8"/>
        <v>20.93</v>
      </c>
      <c r="AI12" s="109">
        <f t="shared" si="8"/>
        <v>0</v>
      </c>
      <c r="AJ12" s="109">
        <f t="shared" si="8"/>
        <v>0</v>
      </c>
      <c r="AK12" s="109">
        <f t="shared" si="8"/>
        <v>0</v>
      </c>
      <c r="AL12" s="109">
        <f t="shared" si="8"/>
        <v>0</v>
      </c>
      <c r="AM12" s="109">
        <f t="shared" si="8"/>
        <v>0</v>
      </c>
      <c r="AN12" s="109">
        <f t="shared" si="8"/>
        <v>0</v>
      </c>
      <c r="AO12" s="109">
        <f t="shared" si="8"/>
        <v>0</v>
      </c>
      <c r="AP12" s="109">
        <f t="shared" si="8"/>
        <v>0</v>
      </c>
      <c r="AQ12" s="109">
        <f t="shared" si="8"/>
        <v>0</v>
      </c>
      <c r="AR12" s="109">
        <f t="shared" si="8"/>
        <v>0</v>
      </c>
      <c r="AS12" s="109">
        <f t="shared" si="8"/>
        <v>0</v>
      </c>
      <c r="AT12" s="109">
        <f t="shared" si="8"/>
        <v>0</v>
      </c>
      <c r="AU12" s="109">
        <f t="shared" si="8"/>
        <v>0</v>
      </c>
      <c r="AV12" s="109">
        <f t="shared" si="8"/>
        <v>0</v>
      </c>
      <c r="AW12" s="109">
        <f t="shared" si="8"/>
        <v>0</v>
      </c>
      <c r="AX12" s="109">
        <f t="shared" si="8"/>
        <v>0</v>
      </c>
      <c r="AY12" s="109">
        <f t="shared" si="8"/>
        <v>0</v>
      </c>
      <c r="AZ12" s="109">
        <f t="shared" si="8"/>
        <v>0</v>
      </c>
      <c r="BA12" s="109">
        <f t="shared" si="8"/>
        <v>0</v>
      </c>
      <c r="BB12" s="109">
        <f t="shared" si="8"/>
        <v>0</v>
      </c>
      <c r="BC12" s="109">
        <f t="shared" si="8"/>
        <v>0</v>
      </c>
      <c r="BD12" s="109">
        <f t="shared" si="8"/>
        <v>0</v>
      </c>
      <c r="BE12" s="109">
        <f t="shared" si="8"/>
        <v>0</v>
      </c>
      <c r="BF12" s="109">
        <f t="shared" si="8"/>
        <v>0</v>
      </c>
      <c r="BG12" s="109">
        <f t="shared" si="8"/>
        <v>0</v>
      </c>
    </row>
    <row r="13" spans="1:59" ht="24.75" customHeight="1">
      <c r="A13" s="51" t="s">
        <v>69</v>
      </c>
      <c r="B13" s="51" t="s">
        <v>71</v>
      </c>
      <c r="C13" s="51" t="s">
        <v>71</v>
      </c>
      <c r="D13" s="51" t="s">
        <v>67</v>
      </c>
      <c r="E13" s="51" t="s">
        <v>73</v>
      </c>
      <c r="F13" s="109">
        <f aca="true" t="shared" si="9" ref="F11:F35">G13+P13+AG13+AK13+BB13</f>
        <v>31.29</v>
      </c>
      <c r="G13" s="109">
        <f aca="true" t="shared" si="10" ref="G9:G35">H13+I13+J13+K13+L13+M13+N13+O13</f>
        <v>31.29</v>
      </c>
      <c r="H13" s="117"/>
      <c r="I13" s="117"/>
      <c r="J13" s="117"/>
      <c r="K13" s="117">
        <v>31.29</v>
      </c>
      <c r="L13" s="117"/>
      <c r="M13" s="117"/>
      <c r="N13" s="117"/>
      <c r="O13" s="117"/>
      <c r="P13" s="109">
        <f>P14</f>
        <v>0</v>
      </c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09">
        <f t="shared" si="2"/>
        <v>0</v>
      </c>
      <c r="AH13" s="117"/>
      <c r="AI13" s="117"/>
      <c r="AJ13" s="117"/>
      <c r="AK13" s="109">
        <f t="shared" si="3"/>
        <v>0</v>
      </c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09">
        <f t="shared" si="4"/>
        <v>0</v>
      </c>
      <c r="BC13" s="117"/>
      <c r="BD13" s="117"/>
      <c r="BE13" s="117"/>
      <c r="BF13" s="117"/>
      <c r="BG13" s="117"/>
    </row>
    <row r="14" spans="1:59" ht="24.75" customHeight="1">
      <c r="A14" s="51" t="s">
        <v>69</v>
      </c>
      <c r="B14" s="51" t="s">
        <v>71</v>
      </c>
      <c r="C14" s="51" t="s">
        <v>74</v>
      </c>
      <c r="D14" s="51" t="s">
        <v>67</v>
      </c>
      <c r="E14" s="51" t="s">
        <v>75</v>
      </c>
      <c r="F14" s="109">
        <f t="shared" si="9"/>
        <v>12.51</v>
      </c>
      <c r="G14" s="109">
        <f t="shared" si="10"/>
        <v>12.51</v>
      </c>
      <c r="H14" s="117"/>
      <c r="I14" s="117"/>
      <c r="J14" s="117"/>
      <c r="K14" s="117"/>
      <c r="L14" s="117">
        <v>12.51</v>
      </c>
      <c r="M14" s="117"/>
      <c r="N14" s="117"/>
      <c r="O14" s="117"/>
      <c r="P14" s="109">
        <f>Q14+R14+S14+T14+U14+X14+Y14+Z14+AA14+AB14+AD14+AE14+AF14+AC14+V14+W14</f>
        <v>0</v>
      </c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09">
        <f t="shared" si="2"/>
        <v>0</v>
      </c>
      <c r="AH14" s="117"/>
      <c r="AI14" s="117"/>
      <c r="AJ14" s="117"/>
      <c r="AK14" s="109">
        <f t="shared" si="3"/>
        <v>0</v>
      </c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09">
        <f t="shared" si="4"/>
        <v>0</v>
      </c>
      <c r="BC14" s="117"/>
      <c r="BD14" s="117"/>
      <c r="BE14" s="117"/>
      <c r="BF14" s="117"/>
      <c r="BG14" s="117"/>
    </row>
    <row r="15" spans="1:59" ht="24.75" customHeight="1">
      <c r="A15" s="51" t="s">
        <v>69</v>
      </c>
      <c r="B15" s="51" t="s">
        <v>71</v>
      </c>
      <c r="C15" s="51" t="s">
        <v>76</v>
      </c>
      <c r="D15" s="51" t="s">
        <v>67</v>
      </c>
      <c r="E15" s="118" t="s">
        <v>77</v>
      </c>
      <c r="F15" s="109">
        <f t="shared" si="9"/>
        <v>20.93</v>
      </c>
      <c r="G15" s="109">
        <f t="shared" si="10"/>
        <v>0</v>
      </c>
      <c r="H15" s="117"/>
      <c r="I15" s="117"/>
      <c r="J15" s="117"/>
      <c r="K15" s="117"/>
      <c r="L15" s="117"/>
      <c r="M15" s="117"/>
      <c r="N15" s="117"/>
      <c r="O15" s="117"/>
      <c r="P15" s="109">
        <f aca="true" t="shared" si="11" ref="P15:P35">Q15+R15+S15+T15+U15+X15+Y15+Z15+AA15+AB15+AD15+AE15+AF15+AC15+V15+W15</f>
        <v>0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09">
        <f t="shared" si="2"/>
        <v>20.93</v>
      </c>
      <c r="AH15" s="117">
        <v>20.93</v>
      </c>
      <c r="AI15" s="117"/>
      <c r="AJ15" s="117"/>
      <c r="AK15" s="109">
        <f t="shared" si="3"/>
        <v>0</v>
      </c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09">
        <f t="shared" si="4"/>
        <v>0</v>
      </c>
      <c r="BC15" s="117"/>
      <c r="BD15" s="117"/>
      <c r="BE15" s="117"/>
      <c r="BF15" s="117"/>
      <c r="BG15" s="117"/>
    </row>
    <row r="16" spans="1:59" ht="24.75" customHeight="1">
      <c r="A16" s="51" t="s">
        <v>69</v>
      </c>
      <c r="B16" s="51" t="s">
        <v>76</v>
      </c>
      <c r="C16" s="51"/>
      <c r="D16" s="51"/>
      <c r="E16" s="51" t="s">
        <v>78</v>
      </c>
      <c r="F16" s="109">
        <f t="shared" si="9"/>
        <v>1.32</v>
      </c>
      <c r="G16" s="109">
        <f t="shared" si="10"/>
        <v>1.32</v>
      </c>
      <c r="H16" s="117"/>
      <c r="I16" s="117"/>
      <c r="J16" s="117"/>
      <c r="K16" s="117"/>
      <c r="L16" s="117"/>
      <c r="M16" s="117"/>
      <c r="N16" s="117">
        <v>1.32</v>
      </c>
      <c r="O16" s="117"/>
      <c r="P16" s="109">
        <f t="shared" si="11"/>
        <v>0</v>
      </c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09">
        <f t="shared" si="2"/>
        <v>0</v>
      </c>
      <c r="AH16" s="117"/>
      <c r="AI16" s="117"/>
      <c r="AJ16" s="117"/>
      <c r="AK16" s="109">
        <f t="shared" si="3"/>
        <v>0</v>
      </c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09">
        <f t="shared" si="4"/>
        <v>0</v>
      </c>
      <c r="BC16" s="117"/>
      <c r="BD16" s="117"/>
      <c r="BE16" s="117"/>
      <c r="BF16" s="117"/>
      <c r="BG16" s="117"/>
    </row>
    <row r="17" spans="1:59" ht="24.75" customHeight="1">
      <c r="A17" s="51" t="s">
        <v>69</v>
      </c>
      <c r="B17" s="51" t="s">
        <v>76</v>
      </c>
      <c r="C17" s="51" t="s">
        <v>79</v>
      </c>
      <c r="D17" s="51" t="s">
        <v>67</v>
      </c>
      <c r="E17" s="51" t="s">
        <v>78</v>
      </c>
      <c r="F17" s="109">
        <f t="shared" si="9"/>
        <v>1.32</v>
      </c>
      <c r="G17" s="109">
        <f t="shared" si="10"/>
        <v>1.32</v>
      </c>
      <c r="H17" s="117"/>
      <c r="I17" s="117"/>
      <c r="J17" s="117"/>
      <c r="K17" s="117"/>
      <c r="L17" s="117"/>
      <c r="M17" s="117"/>
      <c r="N17" s="117">
        <v>1.32</v>
      </c>
      <c r="O17" s="117"/>
      <c r="P17" s="109">
        <f t="shared" si="11"/>
        <v>0</v>
      </c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09">
        <f t="shared" si="2"/>
        <v>0</v>
      </c>
      <c r="AH17" s="117"/>
      <c r="AI17" s="117"/>
      <c r="AJ17" s="117"/>
      <c r="AK17" s="109">
        <f t="shared" si="3"/>
        <v>0</v>
      </c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09">
        <f t="shared" si="4"/>
        <v>0</v>
      </c>
      <c r="BC17" s="117"/>
      <c r="BD17" s="117"/>
      <c r="BE17" s="117"/>
      <c r="BF17" s="117"/>
      <c r="BG17" s="117"/>
    </row>
    <row r="18" spans="1:59" ht="24.75" customHeight="1">
      <c r="A18" s="51" t="s">
        <v>80</v>
      </c>
      <c r="B18" s="51"/>
      <c r="C18" s="51"/>
      <c r="D18" s="51"/>
      <c r="E18" s="51" t="s">
        <v>81</v>
      </c>
      <c r="F18" s="109">
        <f>F19</f>
        <v>11.889999999999999</v>
      </c>
      <c r="G18" s="109">
        <f aca="true" t="shared" si="12" ref="G18:O18">G19</f>
        <v>11.889999999999999</v>
      </c>
      <c r="H18" s="109">
        <f t="shared" si="12"/>
        <v>0</v>
      </c>
      <c r="I18" s="109">
        <f t="shared" si="12"/>
        <v>0</v>
      </c>
      <c r="J18" s="109">
        <f t="shared" si="12"/>
        <v>0</v>
      </c>
      <c r="K18" s="109">
        <f t="shared" si="12"/>
        <v>0</v>
      </c>
      <c r="L18" s="109">
        <f t="shared" si="12"/>
        <v>0</v>
      </c>
      <c r="M18" s="109">
        <f t="shared" si="12"/>
        <v>11.889999999999999</v>
      </c>
      <c r="N18" s="109">
        <f t="shared" si="12"/>
        <v>0</v>
      </c>
      <c r="O18" s="109">
        <f t="shared" si="12"/>
        <v>0</v>
      </c>
      <c r="P18" s="109">
        <f t="shared" si="11"/>
        <v>0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09">
        <f t="shared" si="2"/>
        <v>0</v>
      </c>
      <c r="AH18" s="117"/>
      <c r="AI18" s="117"/>
      <c r="AJ18" s="117"/>
      <c r="AK18" s="109">
        <f t="shared" si="3"/>
        <v>0</v>
      </c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09">
        <f t="shared" si="4"/>
        <v>0</v>
      </c>
      <c r="BC18" s="117"/>
      <c r="BD18" s="117"/>
      <c r="BE18" s="117"/>
      <c r="BF18" s="117"/>
      <c r="BG18" s="117"/>
    </row>
    <row r="19" spans="1:59" ht="24.75" customHeight="1">
      <c r="A19" s="51" t="s">
        <v>80</v>
      </c>
      <c r="B19" s="51" t="s">
        <v>82</v>
      </c>
      <c r="C19" s="51"/>
      <c r="D19" s="51"/>
      <c r="E19" s="51" t="s">
        <v>83</v>
      </c>
      <c r="F19" s="109">
        <f>F20+F21+F22</f>
        <v>11.889999999999999</v>
      </c>
      <c r="G19" s="109">
        <f aca="true" t="shared" si="13" ref="G19:O19">G20+G21+G22</f>
        <v>11.889999999999999</v>
      </c>
      <c r="H19" s="109">
        <f t="shared" si="13"/>
        <v>0</v>
      </c>
      <c r="I19" s="109">
        <f t="shared" si="13"/>
        <v>0</v>
      </c>
      <c r="J19" s="109">
        <f t="shared" si="13"/>
        <v>0</v>
      </c>
      <c r="K19" s="109">
        <f t="shared" si="13"/>
        <v>0</v>
      </c>
      <c r="L19" s="109">
        <f t="shared" si="13"/>
        <v>0</v>
      </c>
      <c r="M19" s="109">
        <f t="shared" si="13"/>
        <v>11.889999999999999</v>
      </c>
      <c r="N19" s="109">
        <f t="shared" si="13"/>
        <v>0</v>
      </c>
      <c r="O19" s="109">
        <f t="shared" si="13"/>
        <v>0</v>
      </c>
      <c r="P19" s="109">
        <f t="shared" si="11"/>
        <v>0</v>
      </c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09">
        <f t="shared" si="2"/>
        <v>0</v>
      </c>
      <c r="AH19" s="117"/>
      <c r="AI19" s="117"/>
      <c r="AJ19" s="117"/>
      <c r="AK19" s="109">
        <f t="shared" si="3"/>
        <v>0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09">
        <f t="shared" si="4"/>
        <v>0</v>
      </c>
      <c r="BC19" s="117"/>
      <c r="BD19" s="117"/>
      <c r="BE19" s="117"/>
      <c r="BF19" s="117"/>
      <c r="BG19" s="117"/>
    </row>
    <row r="20" spans="1:59" ht="24.75" customHeight="1">
      <c r="A20" s="51" t="s">
        <v>80</v>
      </c>
      <c r="B20" s="51" t="s">
        <v>82</v>
      </c>
      <c r="C20" s="51" t="s">
        <v>79</v>
      </c>
      <c r="D20" s="51" t="s">
        <v>67</v>
      </c>
      <c r="E20" s="51" t="s">
        <v>84</v>
      </c>
      <c r="F20" s="109">
        <f t="shared" si="9"/>
        <v>2.29</v>
      </c>
      <c r="G20" s="109">
        <f t="shared" si="10"/>
        <v>2.29</v>
      </c>
      <c r="H20" s="117"/>
      <c r="I20" s="117"/>
      <c r="J20" s="117"/>
      <c r="K20" s="117"/>
      <c r="L20" s="117"/>
      <c r="M20" s="117">
        <v>2.29</v>
      </c>
      <c r="N20" s="117"/>
      <c r="O20" s="117"/>
      <c r="P20" s="109">
        <f t="shared" si="11"/>
        <v>0</v>
      </c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09">
        <f t="shared" si="2"/>
        <v>0</v>
      </c>
      <c r="AH20" s="117"/>
      <c r="AI20" s="117"/>
      <c r="AJ20" s="117"/>
      <c r="AK20" s="109">
        <f t="shared" si="3"/>
        <v>0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09">
        <f t="shared" si="4"/>
        <v>0</v>
      </c>
      <c r="BC20" s="117"/>
      <c r="BD20" s="117"/>
      <c r="BE20" s="117"/>
      <c r="BF20" s="117"/>
      <c r="BG20" s="117"/>
    </row>
    <row r="21" spans="1:59" ht="24.75" customHeight="1">
      <c r="A21" s="51" t="s">
        <v>80</v>
      </c>
      <c r="B21" s="51" t="s">
        <v>82</v>
      </c>
      <c r="C21" s="51" t="s">
        <v>85</v>
      </c>
      <c r="D21" s="51" t="s">
        <v>67</v>
      </c>
      <c r="E21" s="51" t="s">
        <v>86</v>
      </c>
      <c r="F21" s="109">
        <f t="shared" si="9"/>
        <v>8.66</v>
      </c>
      <c r="G21" s="109">
        <f t="shared" si="10"/>
        <v>8.66</v>
      </c>
      <c r="H21" s="117"/>
      <c r="I21" s="117"/>
      <c r="J21" s="117"/>
      <c r="K21" s="117"/>
      <c r="L21" s="117"/>
      <c r="M21" s="117">
        <v>8.66</v>
      </c>
      <c r="N21" s="117"/>
      <c r="O21" s="117"/>
      <c r="P21" s="109">
        <f t="shared" si="11"/>
        <v>0</v>
      </c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09">
        <f t="shared" si="2"/>
        <v>0</v>
      </c>
      <c r="AH21" s="117"/>
      <c r="AI21" s="117"/>
      <c r="AJ21" s="117"/>
      <c r="AK21" s="109">
        <f t="shared" si="3"/>
        <v>0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09">
        <f t="shared" si="4"/>
        <v>0</v>
      </c>
      <c r="BC21" s="117"/>
      <c r="BD21" s="117"/>
      <c r="BE21" s="117"/>
      <c r="BF21" s="117"/>
      <c r="BG21" s="117"/>
    </row>
    <row r="22" spans="1:59" ht="24.75" customHeight="1">
      <c r="A22" s="51" t="s">
        <v>80</v>
      </c>
      <c r="B22" s="51" t="s">
        <v>82</v>
      </c>
      <c r="C22" s="51" t="s">
        <v>87</v>
      </c>
      <c r="D22" s="51" t="s">
        <v>67</v>
      </c>
      <c r="E22" s="51" t="s">
        <v>88</v>
      </c>
      <c r="F22" s="109">
        <f t="shared" si="9"/>
        <v>0.94</v>
      </c>
      <c r="G22" s="109">
        <f t="shared" si="10"/>
        <v>0.94</v>
      </c>
      <c r="H22" s="117"/>
      <c r="I22" s="117"/>
      <c r="J22" s="117"/>
      <c r="K22" s="117"/>
      <c r="L22" s="117"/>
      <c r="M22" s="117">
        <v>0.94</v>
      </c>
      <c r="N22" s="117"/>
      <c r="O22" s="117"/>
      <c r="P22" s="109">
        <f t="shared" si="11"/>
        <v>0</v>
      </c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09">
        <f t="shared" si="2"/>
        <v>0</v>
      </c>
      <c r="AH22" s="117"/>
      <c r="AI22" s="117"/>
      <c r="AJ22" s="117"/>
      <c r="AK22" s="109">
        <f t="shared" si="3"/>
        <v>0</v>
      </c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09">
        <f t="shared" si="4"/>
        <v>0</v>
      </c>
      <c r="BC22" s="117"/>
      <c r="BD22" s="117"/>
      <c r="BE22" s="117"/>
      <c r="BF22" s="117"/>
      <c r="BG22" s="117"/>
    </row>
    <row r="23" spans="1:59" ht="24.75" customHeight="1">
      <c r="A23" s="51" t="s">
        <v>89</v>
      </c>
      <c r="B23" s="51"/>
      <c r="C23" s="51"/>
      <c r="D23" s="51"/>
      <c r="E23" s="51" t="s">
        <v>90</v>
      </c>
      <c r="F23" s="109">
        <f>F24+F29</f>
        <v>390.62</v>
      </c>
      <c r="G23" s="109">
        <f>G24+G29</f>
        <v>229.8</v>
      </c>
      <c r="H23" s="117">
        <f>H24+H29</f>
        <v>80.93</v>
      </c>
      <c r="I23" s="117">
        <f aca="true" t="shared" si="14" ref="I23:O23">I24+I29</f>
        <v>68.75</v>
      </c>
      <c r="J23" s="117">
        <f t="shared" si="14"/>
        <v>6.739999999999999</v>
      </c>
      <c r="K23" s="117">
        <f t="shared" si="14"/>
        <v>0</v>
      </c>
      <c r="L23" s="117">
        <f t="shared" si="14"/>
        <v>0</v>
      </c>
      <c r="M23" s="117">
        <f t="shared" si="14"/>
        <v>0</v>
      </c>
      <c r="N23" s="117">
        <f t="shared" si="14"/>
        <v>0</v>
      </c>
      <c r="O23" s="117">
        <f t="shared" si="14"/>
        <v>73.38000000000001</v>
      </c>
      <c r="P23" s="117">
        <f aca="true" t="shared" si="15" ref="P23:AF23">P24+P29</f>
        <v>72.76</v>
      </c>
      <c r="Q23" s="117">
        <f t="shared" si="15"/>
        <v>5.6</v>
      </c>
      <c r="R23" s="117">
        <f t="shared" si="15"/>
        <v>0.58</v>
      </c>
      <c r="S23" s="117">
        <f t="shared" si="15"/>
        <v>2.2</v>
      </c>
      <c r="T23" s="117">
        <f t="shared" si="15"/>
        <v>2.62</v>
      </c>
      <c r="U23" s="117">
        <f t="shared" si="15"/>
        <v>8.46</v>
      </c>
      <c r="V23" s="117">
        <f t="shared" si="15"/>
        <v>0.05</v>
      </c>
      <c r="W23" s="117">
        <f t="shared" si="15"/>
        <v>0.06</v>
      </c>
      <c r="X23" s="117">
        <f t="shared" si="15"/>
        <v>0.2</v>
      </c>
      <c r="Y23" s="117">
        <f t="shared" si="15"/>
        <v>0</v>
      </c>
      <c r="Z23" s="117">
        <f t="shared" si="15"/>
        <v>1.1</v>
      </c>
      <c r="AA23" s="117">
        <f t="shared" si="15"/>
        <v>17.03</v>
      </c>
      <c r="AB23" s="117">
        <f t="shared" si="15"/>
        <v>2.47</v>
      </c>
      <c r="AC23" s="117">
        <f t="shared" si="15"/>
        <v>3.45</v>
      </c>
      <c r="AD23" s="117">
        <f t="shared" si="15"/>
        <v>4.5</v>
      </c>
      <c r="AE23" s="117">
        <f t="shared" si="15"/>
        <v>3.63</v>
      </c>
      <c r="AF23" s="117">
        <f t="shared" si="15"/>
        <v>20.81</v>
      </c>
      <c r="AG23" s="117">
        <f>AG24+AG29</f>
        <v>0.060000000000000005</v>
      </c>
      <c r="AH23" s="117">
        <f>AH24+AH29</f>
        <v>0</v>
      </c>
      <c r="AI23" s="117">
        <v>0.06</v>
      </c>
      <c r="AJ23" s="117">
        <f>AJ24+AJ29</f>
        <v>0</v>
      </c>
      <c r="AK23" s="109">
        <v>68</v>
      </c>
      <c r="AL23" s="117">
        <v>68</v>
      </c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09">
        <v>20</v>
      </c>
      <c r="BC23" s="117">
        <v>20</v>
      </c>
      <c r="BD23" s="117"/>
      <c r="BE23" s="117"/>
      <c r="BF23" s="117"/>
      <c r="BG23" s="117"/>
    </row>
    <row r="24" spans="1:59" ht="24.75" customHeight="1">
      <c r="A24" s="51" t="s">
        <v>89</v>
      </c>
      <c r="B24" s="51" t="s">
        <v>79</v>
      </c>
      <c r="C24" s="51"/>
      <c r="D24" s="51"/>
      <c r="E24" s="51" t="s">
        <v>91</v>
      </c>
      <c r="F24" s="109">
        <f t="shared" si="9"/>
        <v>352.43</v>
      </c>
      <c r="G24" s="109">
        <f t="shared" si="10"/>
        <v>203.92000000000002</v>
      </c>
      <c r="H24" s="117">
        <f>H25+H26+H27+H28</f>
        <v>71.34</v>
      </c>
      <c r="I24" s="117">
        <f aca="true" t="shared" si="16" ref="I24:O24">I25+I26+I27+I28</f>
        <v>60.459999999999994</v>
      </c>
      <c r="J24" s="117">
        <f t="shared" si="16"/>
        <v>5.9399999999999995</v>
      </c>
      <c r="K24" s="117">
        <f t="shared" si="16"/>
        <v>0</v>
      </c>
      <c r="L24" s="117">
        <f t="shared" si="16"/>
        <v>0</v>
      </c>
      <c r="M24" s="117">
        <f t="shared" si="16"/>
        <v>0</v>
      </c>
      <c r="N24" s="117">
        <f t="shared" si="16"/>
        <v>0</v>
      </c>
      <c r="O24" s="117">
        <f t="shared" si="16"/>
        <v>66.18</v>
      </c>
      <c r="P24" s="117">
        <f aca="true" t="shared" si="17" ref="P24:AF24">P25+P26+P27+P28</f>
        <v>68.46000000000001</v>
      </c>
      <c r="Q24" s="117">
        <f t="shared" si="17"/>
        <v>5</v>
      </c>
      <c r="R24" s="117">
        <f t="shared" si="17"/>
        <v>0.5</v>
      </c>
      <c r="S24" s="117">
        <f t="shared" si="17"/>
        <v>1.7</v>
      </c>
      <c r="T24" s="117">
        <f t="shared" si="17"/>
        <v>2.12</v>
      </c>
      <c r="U24" s="117">
        <f t="shared" si="17"/>
        <v>8.06</v>
      </c>
      <c r="V24" s="117">
        <f t="shared" si="17"/>
        <v>0</v>
      </c>
      <c r="W24" s="117">
        <f t="shared" si="17"/>
        <v>0</v>
      </c>
      <c r="X24" s="117">
        <f t="shared" si="17"/>
        <v>0.1</v>
      </c>
      <c r="Y24" s="117">
        <f t="shared" si="17"/>
        <v>0</v>
      </c>
      <c r="Z24" s="117">
        <f t="shared" si="17"/>
        <v>1.1</v>
      </c>
      <c r="AA24" s="117">
        <f t="shared" si="17"/>
        <v>16.93</v>
      </c>
      <c r="AB24" s="117">
        <f t="shared" si="17"/>
        <v>2.18</v>
      </c>
      <c r="AC24" s="117">
        <f t="shared" si="17"/>
        <v>3.45</v>
      </c>
      <c r="AD24" s="117">
        <f t="shared" si="17"/>
        <v>4.5</v>
      </c>
      <c r="AE24" s="117">
        <f t="shared" si="17"/>
        <v>2.13</v>
      </c>
      <c r="AF24" s="117">
        <f t="shared" si="17"/>
        <v>20.689999999999998</v>
      </c>
      <c r="AG24" s="117">
        <f>AG25+AG26+AG27+AG28</f>
        <v>0.05</v>
      </c>
      <c r="AH24" s="117">
        <f>AH25+AH26+AH27+AH28</f>
        <v>0</v>
      </c>
      <c r="AI24" s="117">
        <v>0.5</v>
      </c>
      <c r="AJ24" s="117">
        <f>AJ25+AJ26+AJ27+AJ28</f>
        <v>0</v>
      </c>
      <c r="AK24" s="109">
        <v>60</v>
      </c>
      <c r="AL24" s="117">
        <v>60</v>
      </c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09">
        <v>20</v>
      </c>
      <c r="BC24" s="117">
        <v>20</v>
      </c>
      <c r="BD24" s="117"/>
      <c r="BE24" s="117"/>
      <c r="BF24" s="117"/>
      <c r="BG24" s="117"/>
    </row>
    <row r="25" spans="1:59" ht="24.75" customHeight="1">
      <c r="A25" s="51" t="s">
        <v>89</v>
      </c>
      <c r="B25" s="51" t="s">
        <v>79</v>
      </c>
      <c r="C25" s="51" t="s">
        <v>79</v>
      </c>
      <c r="D25" s="51" t="s">
        <v>67</v>
      </c>
      <c r="E25" s="51" t="s">
        <v>92</v>
      </c>
      <c r="F25" s="109">
        <f t="shared" si="9"/>
        <v>111.43</v>
      </c>
      <c r="G25" s="109">
        <f t="shared" si="10"/>
        <v>94.89</v>
      </c>
      <c r="H25" s="117">
        <v>32.9</v>
      </c>
      <c r="I25" s="117">
        <v>28.27</v>
      </c>
      <c r="J25" s="117">
        <v>2.74</v>
      </c>
      <c r="K25" s="117"/>
      <c r="L25" s="117"/>
      <c r="M25" s="117"/>
      <c r="N25" s="117"/>
      <c r="O25" s="117">
        <v>30.98</v>
      </c>
      <c r="P25" s="109">
        <f t="shared" si="11"/>
        <v>16.5</v>
      </c>
      <c r="Q25" s="117">
        <v>2</v>
      </c>
      <c r="R25" s="117">
        <v>0.3</v>
      </c>
      <c r="S25" s="117">
        <v>1.2</v>
      </c>
      <c r="T25" s="117">
        <v>1</v>
      </c>
      <c r="U25" s="117">
        <v>4.34</v>
      </c>
      <c r="V25" s="117"/>
      <c r="W25" s="117"/>
      <c r="X25" s="117">
        <v>0.1</v>
      </c>
      <c r="Y25" s="117"/>
      <c r="Z25" s="117">
        <v>1</v>
      </c>
      <c r="AA25" s="117"/>
      <c r="AB25" s="117">
        <v>1.01</v>
      </c>
      <c r="AC25" s="117">
        <v>1.65</v>
      </c>
      <c r="AD25" s="117">
        <v>3.9</v>
      </c>
      <c r="AE25" s="117"/>
      <c r="AF25" s="117"/>
      <c r="AG25" s="109">
        <f t="shared" si="2"/>
        <v>0.04</v>
      </c>
      <c r="AH25" s="117"/>
      <c r="AI25" s="117">
        <v>0.04</v>
      </c>
      <c r="AJ25" s="117"/>
      <c r="AK25" s="109">
        <f t="shared" si="3"/>
        <v>0</v>
      </c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09">
        <f t="shared" si="4"/>
        <v>0</v>
      </c>
      <c r="BC25" s="117"/>
      <c r="BD25" s="117"/>
      <c r="BE25" s="117"/>
      <c r="BF25" s="117"/>
      <c r="BG25" s="117"/>
    </row>
    <row r="26" spans="1:59" ht="24.75" customHeight="1">
      <c r="A26" s="51" t="s">
        <v>89</v>
      </c>
      <c r="B26" s="51" t="s">
        <v>79</v>
      </c>
      <c r="C26" s="51" t="s">
        <v>85</v>
      </c>
      <c r="D26" s="51" t="s">
        <v>67</v>
      </c>
      <c r="E26" s="51" t="s">
        <v>93</v>
      </c>
      <c r="F26" s="109">
        <f t="shared" si="9"/>
        <v>35</v>
      </c>
      <c r="G26" s="109">
        <f t="shared" si="10"/>
        <v>0</v>
      </c>
      <c r="H26" s="117"/>
      <c r="I26" s="117"/>
      <c r="J26" s="117"/>
      <c r="K26" s="117"/>
      <c r="L26" s="117"/>
      <c r="M26" s="117"/>
      <c r="N26" s="117"/>
      <c r="O26" s="117"/>
      <c r="P26" s="109">
        <f t="shared" si="11"/>
        <v>35</v>
      </c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>
        <v>15</v>
      </c>
      <c r="AB26" s="117"/>
      <c r="AC26" s="117"/>
      <c r="AD26" s="117"/>
      <c r="AE26" s="117"/>
      <c r="AF26" s="117">
        <v>20</v>
      </c>
      <c r="AG26" s="109">
        <f t="shared" si="2"/>
        <v>0</v>
      </c>
      <c r="AH26" s="117"/>
      <c r="AI26" s="117"/>
      <c r="AJ26" s="117"/>
      <c r="AK26" s="109">
        <f t="shared" si="3"/>
        <v>0</v>
      </c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09">
        <f t="shared" si="4"/>
        <v>0</v>
      </c>
      <c r="BC26" s="117"/>
      <c r="BD26" s="117"/>
      <c r="BE26" s="117"/>
      <c r="BF26" s="117"/>
      <c r="BG26" s="117"/>
    </row>
    <row r="27" spans="1:59" ht="24.75" customHeight="1">
      <c r="A27" s="51" t="s">
        <v>89</v>
      </c>
      <c r="B27" s="51" t="s">
        <v>79</v>
      </c>
      <c r="C27" s="51" t="s">
        <v>74</v>
      </c>
      <c r="D27" s="51" t="s">
        <v>67</v>
      </c>
      <c r="E27" s="51" t="s">
        <v>94</v>
      </c>
      <c r="F27" s="109">
        <f t="shared" si="9"/>
        <v>9.13</v>
      </c>
      <c r="G27" s="109">
        <f t="shared" si="10"/>
        <v>6.74</v>
      </c>
      <c r="H27" s="117">
        <v>1.8</v>
      </c>
      <c r="I27" s="117">
        <v>1.99</v>
      </c>
      <c r="J27" s="117">
        <v>0.15</v>
      </c>
      <c r="K27" s="117"/>
      <c r="L27" s="117"/>
      <c r="M27" s="117"/>
      <c r="N27" s="117"/>
      <c r="O27" s="117">
        <v>2.8</v>
      </c>
      <c r="P27" s="109">
        <f t="shared" si="11"/>
        <v>2.3900000000000006</v>
      </c>
      <c r="Q27" s="117">
        <v>1</v>
      </c>
      <c r="R27" s="117"/>
      <c r="S27" s="117"/>
      <c r="T27" s="117">
        <v>0.12</v>
      </c>
      <c r="U27" s="117">
        <v>0.12</v>
      </c>
      <c r="V27" s="117"/>
      <c r="W27" s="117"/>
      <c r="X27" s="117"/>
      <c r="Y27" s="117"/>
      <c r="Z27" s="117"/>
      <c r="AA27" s="117"/>
      <c r="AB27" s="117">
        <v>0.06</v>
      </c>
      <c r="AC27" s="117"/>
      <c r="AD27" s="117">
        <v>0.6</v>
      </c>
      <c r="AE27" s="117"/>
      <c r="AF27" s="117">
        <v>0.49</v>
      </c>
      <c r="AG27" s="109">
        <v>0</v>
      </c>
      <c r="AH27" s="117"/>
      <c r="AI27" s="117"/>
      <c r="AJ27" s="117"/>
      <c r="AK27" s="109">
        <f t="shared" si="3"/>
        <v>0</v>
      </c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09">
        <f t="shared" si="4"/>
        <v>0</v>
      </c>
      <c r="BC27" s="117"/>
      <c r="BD27" s="117"/>
      <c r="BE27" s="117"/>
      <c r="BF27" s="117"/>
      <c r="BG27" s="117"/>
    </row>
    <row r="28" spans="1:59" ht="24.75" customHeight="1">
      <c r="A28" s="80" t="s">
        <v>89</v>
      </c>
      <c r="B28" s="80" t="s">
        <v>79</v>
      </c>
      <c r="C28" s="80" t="s">
        <v>76</v>
      </c>
      <c r="D28" s="80" t="s">
        <v>67</v>
      </c>
      <c r="E28" s="80" t="s">
        <v>95</v>
      </c>
      <c r="F28" s="109">
        <f t="shared" si="9"/>
        <v>196.87</v>
      </c>
      <c r="G28" s="109">
        <f t="shared" si="10"/>
        <v>102.28999999999999</v>
      </c>
      <c r="H28" s="117">
        <v>36.64</v>
      </c>
      <c r="I28" s="117">
        <v>30.2</v>
      </c>
      <c r="J28" s="117">
        <v>3.05</v>
      </c>
      <c r="K28" s="117"/>
      <c r="L28" s="117"/>
      <c r="M28" s="117"/>
      <c r="N28" s="117"/>
      <c r="O28" s="117">
        <v>32.4</v>
      </c>
      <c r="P28" s="109">
        <f t="shared" si="11"/>
        <v>14.57</v>
      </c>
      <c r="Q28" s="117">
        <v>2</v>
      </c>
      <c r="R28" s="117">
        <v>0.2</v>
      </c>
      <c r="S28" s="117">
        <v>0.5</v>
      </c>
      <c r="T28" s="117">
        <v>1</v>
      </c>
      <c r="U28" s="117">
        <v>3.6</v>
      </c>
      <c r="V28" s="117"/>
      <c r="W28" s="117"/>
      <c r="X28" s="117"/>
      <c r="Y28" s="117"/>
      <c r="Z28" s="117">
        <v>0.1</v>
      </c>
      <c r="AA28" s="117">
        <v>1.93</v>
      </c>
      <c r="AB28" s="117">
        <v>1.11</v>
      </c>
      <c r="AC28" s="117">
        <v>1.8</v>
      </c>
      <c r="AD28" s="117"/>
      <c r="AE28" s="117">
        <v>2.13</v>
      </c>
      <c r="AF28" s="117">
        <v>0.2</v>
      </c>
      <c r="AG28" s="109">
        <f t="shared" si="2"/>
        <v>0.01</v>
      </c>
      <c r="AH28" s="117"/>
      <c r="AI28" s="117">
        <v>0.01</v>
      </c>
      <c r="AJ28" s="117"/>
      <c r="AK28" s="109">
        <f t="shared" si="3"/>
        <v>60</v>
      </c>
      <c r="AL28" s="117">
        <v>60</v>
      </c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09">
        <v>20</v>
      </c>
      <c r="BC28" s="117">
        <v>20</v>
      </c>
      <c r="BD28" s="117"/>
      <c r="BE28" s="117"/>
      <c r="BF28" s="117"/>
      <c r="BG28" s="117"/>
    </row>
    <row r="29" spans="1:59" ht="24.75" customHeight="1">
      <c r="A29" s="80" t="s">
        <v>89</v>
      </c>
      <c r="B29" s="80" t="s">
        <v>74</v>
      </c>
      <c r="C29" s="80"/>
      <c r="D29" s="80"/>
      <c r="E29" s="80" t="s">
        <v>96</v>
      </c>
      <c r="F29" s="109">
        <f t="shared" si="9"/>
        <v>38.19</v>
      </c>
      <c r="G29" s="109">
        <f t="shared" si="10"/>
        <v>25.88</v>
      </c>
      <c r="H29" s="119">
        <f>H30</f>
        <v>9.59</v>
      </c>
      <c r="I29" s="119">
        <f aca="true" t="shared" si="18" ref="I29:O29">I30</f>
        <v>8.29</v>
      </c>
      <c r="J29" s="119">
        <f t="shared" si="18"/>
        <v>0.8</v>
      </c>
      <c r="K29" s="119">
        <f t="shared" si="18"/>
        <v>0</v>
      </c>
      <c r="L29" s="119">
        <f t="shared" si="18"/>
        <v>0</v>
      </c>
      <c r="M29" s="119">
        <f t="shared" si="18"/>
        <v>0</v>
      </c>
      <c r="N29" s="119">
        <f t="shared" si="18"/>
        <v>0</v>
      </c>
      <c r="O29" s="119">
        <f t="shared" si="18"/>
        <v>7.2</v>
      </c>
      <c r="P29" s="109">
        <f>P30</f>
        <v>4.3</v>
      </c>
      <c r="Q29" s="109">
        <f aca="true" t="shared" si="19" ref="Q29:AF29">Q30</f>
        <v>0.6</v>
      </c>
      <c r="R29" s="109">
        <f t="shared" si="19"/>
        <v>0.08</v>
      </c>
      <c r="S29" s="109">
        <f t="shared" si="19"/>
        <v>0.5</v>
      </c>
      <c r="T29" s="109">
        <f t="shared" si="19"/>
        <v>0.5</v>
      </c>
      <c r="U29" s="109">
        <f t="shared" si="19"/>
        <v>0.4</v>
      </c>
      <c r="V29" s="109">
        <f t="shared" si="19"/>
        <v>0.05</v>
      </c>
      <c r="W29" s="109">
        <f t="shared" si="19"/>
        <v>0.06</v>
      </c>
      <c r="X29" s="109">
        <f t="shared" si="19"/>
        <v>0.1</v>
      </c>
      <c r="Y29" s="109">
        <f t="shared" si="19"/>
        <v>0</v>
      </c>
      <c r="Z29" s="109">
        <f t="shared" si="19"/>
        <v>0</v>
      </c>
      <c r="AA29" s="109">
        <f t="shared" si="19"/>
        <v>0.1</v>
      </c>
      <c r="AB29" s="109">
        <f t="shared" si="19"/>
        <v>0.29</v>
      </c>
      <c r="AC29" s="109">
        <f t="shared" si="19"/>
        <v>0</v>
      </c>
      <c r="AD29" s="109">
        <f t="shared" si="19"/>
        <v>0</v>
      </c>
      <c r="AE29" s="109">
        <f t="shared" si="19"/>
        <v>1.5</v>
      </c>
      <c r="AF29" s="109">
        <f t="shared" si="19"/>
        <v>0.12</v>
      </c>
      <c r="AG29" s="109">
        <v>0.01</v>
      </c>
      <c r="AH29" s="109">
        <f>AH30</f>
        <v>0</v>
      </c>
      <c r="AI29" s="109">
        <f>AI30</f>
        <v>0.01</v>
      </c>
      <c r="AJ29" s="109">
        <f>AJ30</f>
        <v>0</v>
      </c>
      <c r="AK29" s="109">
        <f t="shared" si="3"/>
        <v>8</v>
      </c>
      <c r="AL29" s="119">
        <v>8</v>
      </c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09">
        <f t="shared" si="4"/>
        <v>0</v>
      </c>
      <c r="BC29" s="119"/>
      <c r="BD29" s="119"/>
      <c r="BE29" s="119"/>
      <c r="BF29" s="119"/>
      <c r="BG29" s="119"/>
    </row>
    <row r="30" spans="1:59" ht="24.75" customHeight="1">
      <c r="A30" s="80" t="s">
        <v>89</v>
      </c>
      <c r="B30" s="80" t="s">
        <v>74</v>
      </c>
      <c r="C30" s="80" t="s">
        <v>79</v>
      </c>
      <c r="D30" s="80" t="s">
        <v>67</v>
      </c>
      <c r="E30" s="80" t="s">
        <v>96</v>
      </c>
      <c r="F30" s="109">
        <f t="shared" si="9"/>
        <v>38.28</v>
      </c>
      <c r="G30" s="109">
        <f t="shared" si="10"/>
        <v>25.88</v>
      </c>
      <c r="H30" s="119">
        <v>9.59</v>
      </c>
      <c r="I30" s="119">
        <v>8.29</v>
      </c>
      <c r="J30" s="119">
        <v>0.8</v>
      </c>
      <c r="K30" s="119"/>
      <c r="L30" s="119"/>
      <c r="M30" s="119"/>
      <c r="N30" s="119"/>
      <c r="O30" s="119">
        <v>7.2</v>
      </c>
      <c r="P30" s="109">
        <f t="shared" si="11"/>
        <v>4.3</v>
      </c>
      <c r="Q30" s="119">
        <v>0.6</v>
      </c>
      <c r="R30" s="119">
        <v>0.08</v>
      </c>
      <c r="S30" s="119">
        <v>0.5</v>
      </c>
      <c r="T30" s="119">
        <v>0.5</v>
      </c>
      <c r="U30" s="119">
        <v>0.4</v>
      </c>
      <c r="V30" s="119">
        <v>0.05</v>
      </c>
      <c r="W30" s="119">
        <v>0.06</v>
      </c>
      <c r="X30" s="119">
        <v>0.1</v>
      </c>
      <c r="Y30" s="119"/>
      <c r="Z30" s="119"/>
      <c r="AA30" s="119">
        <v>0.1</v>
      </c>
      <c r="AB30" s="119">
        <v>0.29</v>
      </c>
      <c r="AC30" s="119"/>
      <c r="AD30" s="119"/>
      <c r="AE30" s="119">
        <v>1.5</v>
      </c>
      <c r="AF30" s="119">
        <v>0.12</v>
      </c>
      <c r="AG30" s="109">
        <v>0.1</v>
      </c>
      <c r="AH30" s="119"/>
      <c r="AI30" s="119">
        <v>0.01</v>
      </c>
      <c r="AJ30" s="119"/>
      <c r="AK30" s="109">
        <f t="shared" si="3"/>
        <v>8</v>
      </c>
      <c r="AL30" s="119">
        <v>8</v>
      </c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09">
        <f t="shared" si="4"/>
        <v>0</v>
      </c>
      <c r="BC30" s="119"/>
      <c r="BD30" s="119"/>
      <c r="BE30" s="119"/>
      <c r="BF30" s="119"/>
      <c r="BG30" s="119"/>
    </row>
    <row r="31" spans="1:59" ht="24.75" customHeight="1">
      <c r="A31" s="80" t="s">
        <v>99</v>
      </c>
      <c r="B31" s="80"/>
      <c r="C31" s="80"/>
      <c r="D31" s="80"/>
      <c r="E31" s="80" t="s">
        <v>100</v>
      </c>
      <c r="F31" s="109">
        <f>F32+F34</f>
        <v>439.22</v>
      </c>
      <c r="G31" s="109">
        <f t="shared" si="10"/>
        <v>0</v>
      </c>
      <c r="H31" s="119"/>
      <c r="I31" s="119"/>
      <c r="J31" s="119"/>
      <c r="K31" s="119"/>
      <c r="L31" s="119"/>
      <c r="M31" s="119"/>
      <c r="N31" s="119"/>
      <c r="O31" s="119"/>
      <c r="P31" s="109">
        <f t="shared" si="11"/>
        <v>0</v>
      </c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09">
        <f t="shared" si="2"/>
        <v>0</v>
      </c>
      <c r="AH31" s="119"/>
      <c r="AI31" s="119"/>
      <c r="AJ31" s="119"/>
      <c r="AK31" s="109">
        <f t="shared" si="3"/>
        <v>0</v>
      </c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09">
        <f t="shared" si="4"/>
        <v>0</v>
      </c>
      <c r="BC31" s="119"/>
      <c r="BD31" s="119"/>
      <c r="BE31" s="119"/>
      <c r="BF31" s="119"/>
      <c r="BG31" s="119"/>
    </row>
    <row r="32" spans="1:59" ht="24.75" customHeight="1">
      <c r="A32" s="80" t="s">
        <v>99</v>
      </c>
      <c r="B32" s="80" t="s">
        <v>79</v>
      </c>
      <c r="C32" s="80"/>
      <c r="D32" s="80"/>
      <c r="E32" s="80" t="s">
        <v>101</v>
      </c>
      <c r="F32" s="109">
        <f t="shared" si="9"/>
        <v>413</v>
      </c>
      <c r="G32" s="109">
        <f t="shared" si="10"/>
        <v>0</v>
      </c>
      <c r="H32" s="119"/>
      <c r="I32" s="119"/>
      <c r="J32" s="119"/>
      <c r="K32" s="119"/>
      <c r="L32" s="119"/>
      <c r="M32" s="119"/>
      <c r="N32" s="119"/>
      <c r="O32" s="119"/>
      <c r="P32" s="109">
        <f t="shared" si="11"/>
        <v>0</v>
      </c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09">
        <f t="shared" si="2"/>
        <v>0</v>
      </c>
      <c r="AH32" s="119"/>
      <c r="AI32" s="119"/>
      <c r="AJ32" s="119"/>
      <c r="AK32" s="109">
        <f t="shared" si="3"/>
        <v>0</v>
      </c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09">
        <f t="shared" si="4"/>
        <v>413</v>
      </c>
      <c r="BC32" s="119">
        <v>413</v>
      </c>
      <c r="BD32" s="119"/>
      <c r="BE32" s="119"/>
      <c r="BF32" s="119"/>
      <c r="BG32" s="119"/>
    </row>
    <row r="33" spans="1:59" ht="24.75" customHeight="1">
      <c r="A33" s="80" t="s">
        <v>99</v>
      </c>
      <c r="B33" s="80" t="s">
        <v>79</v>
      </c>
      <c r="C33" s="80" t="s">
        <v>66</v>
      </c>
      <c r="D33" s="80" t="s">
        <v>67</v>
      </c>
      <c r="E33" s="80" t="s">
        <v>102</v>
      </c>
      <c r="F33" s="109">
        <f t="shared" si="9"/>
        <v>413</v>
      </c>
      <c r="G33" s="109">
        <f t="shared" si="10"/>
        <v>0</v>
      </c>
      <c r="H33" s="119"/>
      <c r="I33" s="119"/>
      <c r="J33" s="119"/>
      <c r="K33" s="119"/>
      <c r="L33" s="119"/>
      <c r="M33" s="119"/>
      <c r="N33" s="119"/>
      <c r="O33" s="119"/>
      <c r="P33" s="109">
        <f t="shared" si="11"/>
        <v>0</v>
      </c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09">
        <f t="shared" si="2"/>
        <v>0</v>
      </c>
      <c r="AH33" s="119"/>
      <c r="AI33" s="119"/>
      <c r="AJ33" s="119"/>
      <c r="AK33" s="109">
        <f t="shared" si="3"/>
        <v>0</v>
      </c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09">
        <f t="shared" si="4"/>
        <v>413</v>
      </c>
      <c r="BC33" s="119">
        <v>413</v>
      </c>
      <c r="BD33" s="119"/>
      <c r="BE33" s="119"/>
      <c r="BF33" s="119"/>
      <c r="BG33" s="119"/>
    </row>
    <row r="34" spans="1:59" ht="24.75" customHeight="1">
      <c r="A34" s="80" t="s">
        <v>99</v>
      </c>
      <c r="B34" s="80" t="s">
        <v>85</v>
      </c>
      <c r="C34" s="80"/>
      <c r="D34" s="80"/>
      <c r="E34" s="80" t="s">
        <v>103</v>
      </c>
      <c r="F34" s="109">
        <f t="shared" si="9"/>
        <v>26.22</v>
      </c>
      <c r="G34" s="109">
        <f t="shared" si="10"/>
        <v>0</v>
      </c>
      <c r="H34" s="119"/>
      <c r="I34" s="119"/>
      <c r="J34" s="119"/>
      <c r="K34" s="119"/>
      <c r="L34" s="119"/>
      <c r="M34" s="119"/>
      <c r="N34" s="119"/>
      <c r="O34" s="119"/>
      <c r="P34" s="109">
        <f t="shared" si="11"/>
        <v>0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09">
        <f t="shared" si="2"/>
        <v>26.22</v>
      </c>
      <c r="AH34" s="119"/>
      <c r="AI34" s="119"/>
      <c r="AJ34" s="119">
        <v>26.22</v>
      </c>
      <c r="AK34" s="109">
        <f t="shared" si="3"/>
        <v>0</v>
      </c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09">
        <f t="shared" si="4"/>
        <v>0</v>
      </c>
      <c r="BC34" s="119"/>
      <c r="BD34" s="119"/>
      <c r="BE34" s="119"/>
      <c r="BF34" s="119"/>
      <c r="BG34" s="119"/>
    </row>
    <row r="35" spans="1:59" ht="24.75" customHeight="1">
      <c r="A35" s="80" t="s">
        <v>99</v>
      </c>
      <c r="B35" s="80" t="s">
        <v>85</v>
      </c>
      <c r="C35" s="80" t="s">
        <v>79</v>
      </c>
      <c r="D35" s="80" t="s">
        <v>67</v>
      </c>
      <c r="E35" s="80" t="s">
        <v>104</v>
      </c>
      <c r="F35" s="109">
        <f t="shared" si="9"/>
        <v>26.22</v>
      </c>
      <c r="G35" s="109">
        <f t="shared" si="10"/>
        <v>0</v>
      </c>
      <c r="H35" s="119"/>
      <c r="I35" s="119"/>
      <c r="J35" s="119"/>
      <c r="K35" s="119"/>
      <c r="L35" s="119"/>
      <c r="M35" s="119"/>
      <c r="N35" s="119"/>
      <c r="O35" s="119"/>
      <c r="P35" s="109">
        <f t="shared" si="11"/>
        <v>0</v>
      </c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09">
        <f t="shared" si="2"/>
        <v>26.22</v>
      </c>
      <c r="AH35" s="119"/>
      <c r="AI35" s="119"/>
      <c r="AJ35" s="119">
        <v>26.22</v>
      </c>
      <c r="AK35" s="109">
        <f t="shared" si="3"/>
        <v>0</v>
      </c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09">
        <f t="shared" si="4"/>
        <v>0</v>
      </c>
      <c r="BC35" s="119"/>
      <c r="BD35" s="119"/>
      <c r="BE35" s="119"/>
      <c r="BF35" s="119"/>
      <c r="BG35" s="119"/>
    </row>
  </sheetData>
  <sheetProtection/>
  <mergeCells count="70">
    <mergeCell ref="A1:D1"/>
    <mergeCell ref="F1:I1"/>
    <mergeCell ref="A3:BG3"/>
    <mergeCell ref="A5:E5"/>
    <mergeCell ref="G5:O5"/>
    <mergeCell ref="P5:AF5"/>
    <mergeCell ref="AG5:AJ5"/>
    <mergeCell ref="AK5:AL5"/>
    <mergeCell ref="AM5:AP5"/>
    <mergeCell ref="AQ5:AS5"/>
    <mergeCell ref="AT5:AV5"/>
    <mergeCell ref="AW5:BA5"/>
    <mergeCell ref="BB5:BC5"/>
    <mergeCell ref="BD5:BG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4">
      <selection activeCell="C22" sqref="C22"/>
    </sheetView>
  </sheetViews>
  <sheetFormatPr defaultColWidth="6.875" defaultRowHeight="12.75" customHeight="1"/>
  <cols>
    <col min="1" max="2" width="5.875" style="29" customWidth="1"/>
    <col min="3" max="3" width="6.00390625" style="29" customWidth="1"/>
    <col min="4" max="4" width="42.625" style="29" customWidth="1"/>
    <col min="5" max="7" width="17.75390625" style="29" customWidth="1"/>
    <col min="8" max="8" width="6.50390625" style="29" customWidth="1"/>
    <col min="9" max="16384" width="6.875" style="29" customWidth="1"/>
  </cols>
  <sheetData>
    <row r="1" spans="1:3" ht="24" customHeight="1">
      <c r="A1" s="99" t="s">
        <v>184</v>
      </c>
      <c r="B1" s="99"/>
      <c r="C1" s="99"/>
    </row>
    <row r="2" spans="1:8" ht="19.5" customHeight="1">
      <c r="A2" s="66"/>
      <c r="B2" s="66"/>
      <c r="C2" s="66"/>
      <c r="D2" s="67"/>
      <c r="E2" s="66"/>
      <c r="F2" s="66"/>
      <c r="G2" s="68" t="s">
        <v>185</v>
      </c>
      <c r="H2" s="90"/>
    </row>
    <row r="3" spans="1:8" ht="25.5" customHeight="1">
      <c r="A3" s="100" t="s">
        <v>186</v>
      </c>
      <c r="B3" s="101"/>
      <c r="C3" s="101"/>
      <c r="D3" s="101"/>
      <c r="E3" s="101"/>
      <c r="F3" s="101"/>
      <c r="G3" s="101"/>
      <c r="H3" s="90"/>
    </row>
    <row r="4" spans="1:8" ht="19.5" customHeight="1">
      <c r="A4" s="35"/>
      <c r="B4" s="35"/>
      <c r="C4" s="35"/>
      <c r="D4" s="35"/>
      <c r="E4" s="69"/>
      <c r="F4" s="69"/>
      <c r="G4" s="37" t="s">
        <v>8</v>
      </c>
      <c r="H4" s="90"/>
    </row>
    <row r="5" spans="1:8" ht="19.5" customHeight="1">
      <c r="A5" s="102" t="s">
        <v>187</v>
      </c>
      <c r="B5" s="102"/>
      <c r="C5" s="103"/>
      <c r="D5" s="103"/>
      <c r="E5" s="19" t="s">
        <v>108</v>
      </c>
      <c r="F5" s="19"/>
      <c r="G5" s="19"/>
      <c r="H5" s="90"/>
    </row>
    <row r="6" spans="1:8" ht="19.5" customHeight="1">
      <c r="A6" s="38" t="s">
        <v>49</v>
      </c>
      <c r="B6" s="104"/>
      <c r="C6" s="105" t="s">
        <v>50</v>
      </c>
      <c r="D6" s="22" t="s">
        <v>188</v>
      </c>
      <c r="E6" s="19" t="s">
        <v>39</v>
      </c>
      <c r="F6" s="10" t="s">
        <v>189</v>
      </c>
      <c r="G6" s="106" t="s">
        <v>190</v>
      </c>
      <c r="H6" s="90"/>
    </row>
    <row r="7" spans="1:8" ht="33.75" customHeight="1">
      <c r="A7" s="46" t="s">
        <v>59</v>
      </c>
      <c r="B7" s="47" t="s">
        <v>60</v>
      </c>
      <c r="C7" s="107"/>
      <c r="D7" s="108"/>
      <c r="E7" s="49"/>
      <c r="F7" s="50"/>
      <c r="G7" s="79"/>
      <c r="H7" s="90"/>
    </row>
    <row r="8" spans="1:8" ht="21.75" customHeight="1">
      <c r="A8" s="80" t="s">
        <v>62</v>
      </c>
      <c r="B8" s="80"/>
      <c r="C8" s="51" t="s">
        <v>67</v>
      </c>
      <c r="D8" s="51" t="s">
        <v>63</v>
      </c>
      <c r="E8" s="93">
        <f>F8+G8</f>
        <v>0.46</v>
      </c>
      <c r="F8" s="93"/>
      <c r="G8" s="52">
        <v>0.46</v>
      </c>
      <c r="H8" s="91"/>
    </row>
    <row r="9" spans="1:7" ht="21.75" customHeight="1">
      <c r="A9" s="80" t="s">
        <v>62</v>
      </c>
      <c r="B9" s="80" t="s">
        <v>64</v>
      </c>
      <c r="C9" s="51" t="s">
        <v>67</v>
      </c>
      <c r="D9" s="51" t="s">
        <v>65</v>
      </c>
      <c r="E9" s="93">
        <f aca="true" t="shared" si="0" ref="E9:E19">F9+G9</f>
        <v>0.46</v>
      </c>
      <c r="F9" s="93"/>
      <c r="G9" s="52">
        <v>0.46</v>
      </c>
    </row>
    <row r="10" spans="1:7" ht="21.75" customHeight="1">
      <c r="A10" s="80" t="s">
        <v>69</v>
      </c>
      <c r="B10" s="80"/>
      <c r="C10" s="51" t="s">
        <v>67</v>
      </c>
      <c r="D10" s="51" t="s">
        <v>70</v>
      </c>
      <c r="E10" s="93">
        <f t="shared" si="0"/>
        <v>66.04999999999998</v>
      </c>
      <c r="F10" s="93">
        <v>66.04999999999998</v>
      </c>
      <c r="G10" s="52"/>
    </row>
    <row r="11" spans="1:7" ht="21.75" customHeight="1">
      <c r="A11" s="80" t="s">
        <v>69</v>
      </c>
      <c r="B11" s="80" t="s">
        <v>71</v>
      </c>
      <c r="C11" s="51" t="s">
        <v>67</v>
      </c>
      <c r="D11" s="51" t="s">
        <v>72</v>
      </c>
      <c r="E11" s="93">
        <f t="shared" si="0"/>
        <v>64.72999999999999</v>
      </c>
      <c r="F11" s="93">
        <v>64.72999999999999</v>
      </c>
      <c r="G11" s="52"/>
    </row>
    <row r="12" spans="1:7" ht="21.75" customHeight="1">
      <c r="A12" s="80" t="s">
        <v>69</v>
      </c>
      <c r="B12" s="80" t="s">
        <v>76</v>
      </c>
      <c r="C12" s="51" t="s">
        <v>67</v>
      </c>
      <c r="D12" s="51" t="s">
        <v>78</v>
      </c>
      <c r="E12" s="93">
        <f t="shared" si="0"/>
        <v>1.32</v>
      </c>
      <c r="F12" s="109">
        <v>1.32</v>
      </c>
      <c r="G12" s="52"/>
    </row>
    <row r="13" spans="1:7" ht="21.75" customHeight="1">
      <c r="A13" s="80" t="s">
        <v>80</v>
      </c>
      <c r="B13" s="80"/>
      <c r="C13" s="51" t="s">
        <v>67</v>
      </c>
      <c r="D13" s="51" t="s">
        <v>81</v>
      </c>
      <c r="E13" s="93">
        <f t="shared" si="0"/>
        <v>11.889999999999999</v>
      </c>
      <c r="F13" s="93">
        <v>11.889999999999999</v>
      </c>
      <c r="G13" s="52"/>
    </row>
    <row r="14" spans="1:7" ht="21.75" customHeight="1">
      <c r="A14" s="80" t="s">
        <v>80</v>
      </c>
      <c r="B14" s="80" t="s">
        <v>82</v>
      </c>
      <c r="C14" s="51" t="s">
        <v>67</v>
      </c>
      <c r="D14" s="51" t="s">
        <v>83</v>
      </c>
      <c r="E14" s="93">
        <f t="shared" si="0"/>
        <v>11.889999999999999</v>
      </c>
      <c r="F14" s="93">
        <v>11.889999999999999</v>
      </c>
      <c r="G14" s="52"/>
    </row>
    <row r="15" spans="1:7" ht="21.75" customHeight="1">
      <c r="A15" s="80" t="s">
        <v>89</v>
      </c>
      <c r="B15" s="80"/>
      <c r="C15" s="51" t="s">
        <v>67</v>
      </c>
      <c r="D15" s="51" t="s">
        <v>90</v>
      </c>
      <c r="E15" s="93">
        <f t="shared" si="0"/>
        <v>267.62</v>
      </c>
      <c r="F15" s="93">
        <v>229.86</v>
      </c>
      <c r="G15" s="52">
        <v>37.76</v>
      </c>
    </row>
    <row r="16" spans="1:7" ht="21.75" customHeight="1">
      <c r="A16" s="80" t="s">
        <v>89</v>
      </c>
      <c r="B16" s="80" t="s">
        <v>79</v>
      </c>
      <c r="C16" s="51" t="s">
        <v>67</v>
      </c>
      <c r="D16" s="51" t="s">
        <v>91</v>
      </c>
      <c r="E16" s="93">
        <f t="shared" si="0"/>
        <v>237.43</v>
      </c>
      <c r="F16" s="93">
        <v>203.97</v>
      </c>
      <c r="G16" s="52">
        <v>33.46</v>
      </c>
    </row>
    <row r="17" spans="1:7" ht="21.75" customHeight="1">
      <c r="A17" s="80" t="s">
        <v>89</v>
      </c>
      <c r="B17" s="80" t="s">
        <v>74</v>
      </c>
      <c r="C17" s="51" t="s">
        <v>67</v>
      </c>
      <c r="D17" s="80" t="s">
        <v>96</v>
      </c>
      <c r="E17" s="93">
        <f t="shared" si="0"/>
        <v>30.19</v>
      </c>
      <c r="F17" s="93">
        <v>25.89</v>
      </c>
      <c r="G17" s="52">
        <v>4.3</v>
      </c>
    </row>
    <row r="18" spans="1:7" ht="21.75" customHeight="1">
      <c r="A18" s="80" t="s">
        <v>99</v>
      </c>
      <c r="B18" s="80"/>
      <c r="C18" s="51" t="s">
        <v>67</v>
      </c>
      <c r="D18" s="80" t="s">
        <v>100</v>
      </c>
      <c r="E18" s="93">
        <f t="shared" si="0"/>
        <v>26.22</v>
      </c>
      <c r="F18" s="93">
        <v>26.22</v>
      </c>
      <c r="G18" s="52"/>
    </row>
    <row r="19" spans="1:7" ht="21.75" customHeight="1">
      <c r="A19" s="80" t="s">
        <v>99</v>
      </c>
      <c r="B19" s="80" t="s">
        <v>85</v>
      </c>
      <c r="C19" s="51" t="s">
        <v>67</v>
      </c>
      <c r="D19" s="80" t="s">
        <v>103</v>
      </c>
      <c r="E19" s="93">
        <f t="shared" si="0"/>
        <v>26.22</v>
      </c>
      <c r="F19" s="93">
        <v>26.22</v>
      </c>
      <c r="G19" s="52"/>
    </row>
    <row r="20" spans="1:7" ht="21.75" customHeight="1">
      <c r="A20" s="80"/>
      <c r="B20" s="80"/>
      <c r="C20" s="80"/>
      <c r="D20" s="51"/>
      <c r="E20" s="93"/>
      <c r="F20" s="93"/>
      <c r="G20" s="52"/>
    </row>
    <row r="21" spans="1:7" ht="21.75" customHeight="1">
      <c r="A21" s="80"/>
      <c r="B21" s="80"/>
      <c r="C21" s="80"/>
      <c r="D21" s="51"/>
      <c r="E21" s="93"/>
      <c r="F21" s="93"/>
      <c r="G21" s="52"/>
    </row>
    <row r="22" spans="1:7" ht="21.75" customHeight="1">
      <c r="A22" s="80"/>
      <c r="B22" s="80"/>
      <c r="C22" s="80"/>
      <c r="D22" s="51"/>
      <c r="E22" s="93"/>
      <c r="F22" s="93"/>
      <c r="G22" s="52"/>
    </row>
    <row r="23" spans="1:7" ht="21.75" customHeight="1">
      <c r="A23" s="80"/>
      <c r="B23" s="80"/>
      <c r="C23" s="80"/>
      <c r="D23" s="51"/>
      <c r="E23" s="93"/>
      <c r="F23" s="93"/>
      <c r="G23" s="52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9"/>
  <sheetViews>
    <sheetView workbookViewId="0" topLeftCell="A1">
      <selection activeCell="E15" sqref="E15"/>
    </sheetView>
  </sheetViews>
  <sheetFormatPr defaultColWidth="6.875" defaultRowHeight="12.75" customHeight="1"/>
  <cols>
    <col min="1" max="3" width="5.25390625" style="29" customWidth="1"/>
    <col min="4" max="4" width="6.25390625" style="29" customWidth="1"/>
    <col min="5" max="5" width="46.25390625" style="29" customWidth="1"/>
    <col min="6" max="6" width="18.75390625" style="29" customWidth="1"/>
    <col min="7" max="243" width="8.00390625" style="29" customWidth="1"/>
    <col min="244" max="16384" width="6.875" style="29" customWidth="1"/>
  </cols>
  <sheetData>
    <row r="1" spans="1:3" ht="25.5" customHeight="1">
      <c r="A1" s="30" t="s">
        <v>191</v>
      </c>
      <c r="B1" s="30"/>
      <c r="C1" s="30"/>
    </row>
    <row r="2" spans="1:243" ht="19.5" customHeight="1">
      <c r="A2" s="31"/>
      <c r="B2" s="32"/>
      <c r="C2" s="32"/>
      <c r="D2" s="32"/>
      <c r="E2" s="32"/>
      <c r="F2" s="33" t="s">
        <v>192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</row>
    <row r="3" spans="1:243" ht="19.5" customHeight="1">
      <c r="A3" s="34" t="s">
        <v>193</v>
      </c>
      <c r="B3" s="34"/>
      <c r="C3" s="34"/>
      <c r="D3" s="34"/>
      <c r="E3" s="34"/>
      <c r="F3" s="34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</row>
    <row r="4" spans="1:243" ht="19.5" customHeight="1">
      <c r="A4" s="35"/>
      <c r="B4" s="35"/>
      <c r="C4" s="35"/>
      <c r="D4" s="35"/>
      <c r="E4" s="35"/>
      <c r="F4" s="37" t="s">
        <v>8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</row>
    <row r="5" spans="1:243" ht="19.5" customHeight="1">
      <c r="A5" s="41" t="s">
        <v>49</v>
      </c>
      <c r="B5" s="42"/>
      <c r="C5" s="43"/>
      <c r="D5" s="44" t="s">
        <v>50</v>
      </c>
      <c r="E5" s="12" t="s">
        <v>194</v>
      </c>
      <c r="F5" s="10" t="s">
        <v>52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</row>
    <row r="6" spans="1:243" ht="19.5" customHeight="1">
      <c r="A6" s="45" t="s">
        <v>59</v>
      </c>
      <c r="B6" s="46" t="s">
        <v>60</v>
      </c>
      <c r="C6" s="47" t="s">
        <v>61</v>
      </c>
      <c r="D6" s="44"/>
      <c r="E6" s="12"/>
      <c r="F6" s="10"/>
      <c r="G6" s="63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</row>
    <row r="7" spans="1:243" ht="21" customHeight="1">
      <c r="A7" s="80" t="s">
        <v>89</v>
      </c>
      <c r="B7" s="80"/>
      <c r="C7" s="80"/>
      <c r="D7" s="96">
        <v>329301</v>
      </c>
      <c r="E7" s="14" t="s">
        <v>195</v>
      </c>
      <c r="F7" s="24">
        <v>123</v>
      </c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</row>
    <row r="8" spans="1:6" ht="21" customHeight="1">
      <c r="A8" s="80" t="s">
        <v>89</v>
      </c>
      <c r="B8" s="80" t="s">
        <v>79</v>
      </c>
      <c r="C8" s="80"/>
      <c r="D8" s="96">
        <v>329301</v>
      </c>
      <c r="E8" s="14" t="s">
        <v>196</v>
      </c>
      <c r="F8" s="24">
        <v>115</v>
      </c>
    </row>
    <row r="9" spans="1:6" ht="21" customHeight="1">
      <c r="A9" s="80" t="s">
        <v>89</v>
      </c>
      <c r="B9" s="80" t="s">
        <v>79</v>
      </c>
      <c r="C9" s="80" t="s">
        <v>85</v>
      </c>
      <c r="D9" s="96">
        <v>329301</v>
      </c>
      <c r="E9" s="14" t="s">
        <v>197</v>
      </c>
      <c r="F9" s="24">
        <v>35</v>
      </c>
    </row>
    <row r="10" spans="1:6" ht="21" customHeight="1">
      <c r="A10" s="80" t="s">
        <v>89</v>
      </c>
      <c r="B10" s="80" t="s">
        <v>79</v>
      </c>
      <c r="C10" s="80" t="s">
        <v>76</v>
      </c>
      <c r="D10" s="96">
        <v>329301</v>
      </c>
      <c r="E10" s="14" t="s">
        <v>198</v>
      </c>
      <c r="F10" s="24">
        <v>80</v>
      </c>
    </row>
    <row r="11" spans="1:6" ht="21" customHeight="1">
      <c r="A11" s="80" t="s">
        <v>89</v>
      </c>
      <c r="B11" s="80" t="s">
        <v>74</v>
      </c>
      <c r="C11" s="80"/>
      <c r="D11" s="96">
        <v>329301</v>
      </c>
      <c r="E11" s="14" t="s">
        <v>199</v>
      </c>
      <c r="F11" s="24">
        <v>8</v>
      </c>
    </row>
    <row r="12" spans="1:6" ht="21" customHeight="1">
      <c r="A12" s="80" t="s">
        <v>89</v>
      </c>
      <c r="B12" s="80" t="s">
        <v>74</v>
      </c>
      <c r="C12" s="80" t="s">
        <v>79</v>
      </c>
      <c r="D12" s="96">
        <v>329301</v>
      </c>
      <c r="E12" s="14" t="s">
        <v>200</v>
      </c>
      <c r="F12" s="24">
        <v>8</v>
      </c>
    </row>
    <row r="13" spans="1:6" ht="21" customHeight="1">
      <c r="A13" s="80" t="s">
        <v>99</v>
      </c>
      <c r="B13" s="80"/>
      <c r="C13" s="80"/>
      <c r="D13" s="96">
        <v>329301</v>
      </c>
      <c r="E13" s="14" t="s">
        <v>201</v>
      </c>
      <c r="F13" s="24">
        <v>413</v>
      </c>
    </row>
    <row r="14" spans="1:6" ht="21" customHeight="1">
      <c r="A14" s="80" t="s">
        <v>99</v>
      </c>
      <c r="B14" s="80" t="s">
        <v>79</v>
      </c>
      <c r="C14" s="80"/>
      <c r="D14" s="96">
        <v>329301</v>
      </c>
      <c r="E14" s="14" t="s">
        <v>202</v>
      </c>
      <c r="F14" s="24">
        <v>413</v>
      </c>
    </row>
    <row r="15" spans="1:6" ht="21" customHeight="1">
      <c r="A15" s="80" t="s">
        <v>99</v>
      </c>
      <c r="B15" s="80" t="s">
        <v>79</v>
      </c>
      <c r="C15" s="80" t="s">
        <v>66</v>
      </c>
      <c r="D15" s="96">
        <v>329301</v>
      </c>
      <c r="E15" s="14" t="s">
        <v>203</v>
      </c>
      <c r="F15" s="24">
        <v>413</v>
      </c>
    </row>
    <row r="16" spans="1:6" ht="21" customHeight="1">
      <c r="A16" s="80"/>
      <c r="B16" s="80"/>
      <c r="C16" s="80"/>
      <c r="D16" s="97"/>
      <c r="E16" s="97"/>
      <c r="F16" s="98"/>
    </row>
    <row r="17" spans="1:6" ht="21" customHeight="1">
      <c r="A17" s="80"/>
      <c r="B17" s="80"/>
      <c r="C17" s="80"/>
      <c r="D17" s="97"/>
      <c r="E17" s="97"/>
      <c r="F17" s="98"/>
    </row>
    <row r="18" spans="1:6" ht="21" customHeight="1">
      <c r="A18" s="80"/>
      <c r="B18" s="80"/>
      <c r="C18" s="80"/>
      <c r="D18" s="97"/>
      <c r="E18" s="97"/>
      <c r="F18" s="98"/>
    </row>
    <row r="19" spans="1:6" ht="21" customHeight="1">
      <c r="A19" s="80"/>
      <c r="B19" s="80"/>
      <c r="C19" s="80"/>
      <c r="D19" s="97"/>
      <c r="E19" s="97"/>
      <c r="F19" s="98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D15" sqref="D15"/>
    </sheetView>
  </sheetViews>
  <sheetFormatPr defaultColWidth="6.875" defaultRowHeight="12.75" customHeight="1"/>
  <cols>
    <col min="1" max="1" width="15.125" style="29" customWidth="1"/>
    <col min="2" max="2" width="35.625" style="29" customWidth="1"/>
    <col min="3" max="8" width="15.75390625" style="29" customWidth="1"/>
    <col min="9" max="9" width="6.50390625" style="29" customWidth="1"/>
    <col min="10" max="16384" width="6.875" style="29" customWidth="1"/>
  </cols>
  <sheetData>
    <row r="1" ht="21.75" customHeight="1">
      <c r="A1" s="92" t="s">
        <v>204</v>
      </c>
    </row>
    <row r="2" spans="1:9" ht="19.5" customHeight="1">
      <c r="A2" s="66"/>
      <c r="B2" s="66"/>
      <c r="C2" s="66"/>
      <c r="D2" s="66"/>
      <c r="E2" s="67"/>
      <c r="F2" s="66"/>
      <c r="G2" s="66"/>
      <c r="H2" s="68" t="s">
        <v>205</v>
      </c>
      <c r="I2" s="90"/>
    </row>
    <row r="3" spans="1:9" ht="25.5" customHeight="1">
      <c r="A3" s="34" t="s">
        <v>206</v>
      </c>
      <c r="B3" s="34"/>
      <c r="C3" s="34"/>
      <c r="D3" s="34"/>
      <c r="E3" s="34"/>
      <c r="F3" s="34"/>
      <c r="G3" s="34"/>
      <c r="H3" s="34"/>
      <c r="I3" s="90"/>
    </row>
    <row r="4" spans="1:9" ht="19.5" customHeight="1">
      <c r="A4" s="36"/>
      <c r="B4" s="69"/>
      <c r="C4" s="69"/>
      <c r="D4" s="69"/>
      <c r="E4" s="69"/>
      <c r="F4" s="69"/>
      <c r="G4" s="69"/>
      <c r="H4" s="37" t="s">
        <v>8</v>
      </c>
      <c r="I4" s="90"/>
    </row>
    <row r="5" spans="1:9" ht="19.5" customHeight="1">
      <c r="A5" s="12" t="s">
        <v>207</v>
      </c>
      <c r="B5" s="12" t="s">
        <v>208</v>
      </c>
      <c r="C5" s="10" t="s">
        <v>209</v>
      </c>
      <c r="D5" s="10"/>
      <c r="E5" s="10"/>
      <c r="F5" s="10"/>
      <c r="G5" s="10"/>
      <c r="H5" s="10"/>
      <c r="I5" s="90"/>
    </row>
    <row r="6" spans="1:9" ht="19.5" customHeight="1">
      <c r="A6" s="12"/>
      <c r="B6" s="12"/>
      <c r="C6" s="70" t="s">
        <v>39</v>
      </c>
      <c r="D6" s="71" t="s">
        <v>210</v>
      </c>
      <c r="E6" s="72" t="s">
        <v>211</v>
      </c>
      <c r="F6" s="73"/>
      <c r="G6" s="73"/>
      <c r="H6" s="74" t="s">
        <v>162</v>
      </c>
      <c r="I6" s="90"/>
    </row>
    <row r="7" spans="1:9" ht="33.75" customHeight="1">
      <c r="A7" s="25"/>
      <c r="B7" s="25"/>
      <c r="C7" s="75"/>
      <c r="D7" s="49"/>
      <c r="E7" s="76" t="s">
        <v>54</v>
      </c>
      <c r="F7" s="77" t="s">
        <v>212</v>
      </c>
      <c r="G7" s="78" t="s">
        <v>167</v>
      </c>
      <c r="H7" s="79"/>
      <c r="I7" s="90"/>
    </row>
    <row r="8" spans="1:9" ht="19.5" customHeight="1">
      <c r="A8" s="51" t="s">
        <v>213</v>
      </c>
      <c r="B8" s="80" t="s">
        <v>92</v>
      </c>
      <c r="C8" s="53">
        <v>1</v>
      </c>
      <c r="D8" s="93"/>
      <c r="E8" s="93"/>
      <c r="F8" s="93"/>
      <c r="G8" s="52"/>
      <c r="H8" s="94">
        <v>1</v>
      </c>
      <c r="I8" s="91"/>
    </row>
    <row r="9" spans="1:9" ht="19.5" customHeight="1">
      <c r="A9" s="81">
        <v>329303</v>
      </c>
      <c r="B9" s="81" t="s">
        <v>96</v>
      </c>
      <c r="C9" s="81">
        <v>1.5</v>
      </c>
      <c r="D9" s="81"/>
      <c r="E9" s="82"/>
      <c r="F9" s="84"/>
      <c r="G9" s="84">
        <v>1.5</v>
      </c>
      <c r="H9" s="83"/>
      <c r="I9" s="88"/>
    </row>
    <row r="10" spans="1:9" ht="19.5" customHeight="1">
      <c r="A10" s="81">
        <v>329305</v>
      </c>
      <c r="B10" s="81" t="s">
        <v>95</v>
      </c>
      <c r="C10" s="81">
        <v>2.23</v>
      </c>
      <c r="D10" s="81"/>
      <c r="E10" s="85"/>
      <c r="F10" s="81"/>
      <c r="G10" s="81">
        <v>2.13</v>
      </c>
      <c r="H10" s="95">
        <v>0.1</v>
      </c>
      <c r="I10" s="88"/>
    </row>
    <row r="11" spans="1:9" ht="19.5" customHeight="1">
      <c r="A11" s="81"/>
      <c r="B11" s="81"/>
      <c r="C11" s="81"/>
      <c r="D11" s="81"/>
      <c r="E11" s="82"/>
      <c r="F11" s="81"/>
      <c r="G11" s="81"/>
      <c r="H11" s="83"/>
      <c r="I11" s="88"/>
    </row>
    <row r="12" spans="1:9" ht="19.5" customHeight="1">
      <c r="A12" s="81"/>
      <c r="B12" s="81"/>
      <c r="C12" s="81"/>
      <c r="D12" s="81"/>
      <c r="E12" s="82"/>
      <c r="F12" s="81"/>
      <c r="G12" s="81"/>
      <c r="H12" s="83"/>
      <c r="I12" s="88"/>
    </row>
    <row r="13" spans="1:9" ht="19.5" customHeight="1">
      <c r="A13" s="81"/>
      <c r="B13" s="81"/>
      <c r="C13" s="81"/>
      <c r="D13" s="81"/>
      <c r="E13" s="85"/>
      <c r="F13" s="81"/>
      <c r="G13" s="81"/>
      <c r="H13" s="83"/>
      <c r="I13" s="88"/>
    </row>
    <row r="14" spans="1:9" ht="19.5" customHeight="1">
      <c r="A14" s="81"/>
      <c r="B14" s="81"/>
      <c r="C14" s="81"/>
      <c r="D14" s="81"/>
      <c r="E14" s="85"/>
      <c r="F14" s="81"/>
      <c r="G14" s="81"/>
      <c r="H14" s="83"/>
      <c r="I14" s="88"/>
    </row>
    <row r="15" spans="1:9" ht="19.5" customHeight="1">
      <c r="A15" s="81"/>
      <c r="B15" s="81"/>
      <c r="C15" s="81"/>
      <c r="D15" s="81"/>
      <c r="E15" s="82"/>
      <c r="F15" s="81"/>
      <c r="G15" s="81"/>
      <c r="H15" s="83"/>
      <c r="I15" s="88"/>
    </row>
    <row r="16" spans="1:9" ht="19.5" customHeight="1">
      <c r="A16" s="81"/>
      <c r="B16" s="81"/>
      <c r="C16" s="81"/>
      <c r="D16" s="81"/>
      <c r="E16" s="82"/>
      <c r="F16" s="81"/>
      <c r="G16" s="81"/>
      <c r="H16" s="83"/>
      <c r="I16" s="88"/>
    </row>
    <row r="17" spans="1:9" ht="19.5" customHeight="1">
      <c r="A17" s="81"/>
      <c r="B17" s="81"/>
      <c r="C17" s="81"/>
      <c r="D17" s="81"/>
      <c r="E17" s="86"/>
      <c r="F17" s="81"/>
      <c r="G17" s="81"/>
      <c r="H17" s="83"/>
      <c r="I17" s="88"/>
    </row>
    <row r="18" spans="1:9" ht="19.5" customHeight="1">
      <c r="A18" s="81"/>
      <c r="B18" s="81"/>
      <c r="C18" s="81"/>
      <c r="D18" s="81"/>
      <c r="E18" s="85"/>
      <c r="F18" s="81"/>
      <c r="G18" s="81"/>
      <c r="H18" s="83"/>
      <c r="I18" s="88"/>
    </row>
    <row r="19" spans="1:9" ht="19.5" customHeight="1">
      <c r="A19" s="85"/>
      <c r="B19" s="85"/>
      <c r="C19" s="85"/>
      <c r="D19" s="85"/>
      <c r="E19" s="85"/>
      <c r="F19" s="81"/>
      <c r="G19" s="81"/>
      <c r="H19" s="83"/>
      <c r="I19" s="88"/>
    </row>
    <row r="20" spans="1:9" ht="19.5" customHeight="1">
      <c r="A20" s="83"/>
      <c r="B20" s="83"/>
      <c r="C20" s="83"/>
      <c r="D20" s="83"/>
      <c r="E20" s="87"/>
      <c r="F20" s="83"/>
      <c r="G20" s="83"/>
      <c r="H20" s="83"/>
      <c r="I20" s="88"/>
    </row>
    <row r="21" spans="1:9" ht="19.5" customHeight="1">
      <c r="A21" s="83"/>
      <c r="B21" s="83"/>
      <c r="C21" s="83"/>
      <c r="D21" s="83"/>
      <c r="E21" s="87"/>
      <c r="F21" s="83"/>
      <c r="G21" s="83"/>
      <c r="H21" s="83"/>
      <c r="I21" s="88"/>
    </row>
    <row r="22" spans="1:9" ht="19.5" customHeight="1">
      <c r="A22" s="83"/>
      <c r="B22" s="83"/>
      <c r="C22" s="83"/>
      <c r="D22" s="83"/>
      <c r="E22" s="87"/>
      <c r="F22" s="83"/>
      <c r="G22" s="83"/>
      <c r="H22" s="83"/>
      <c r="I22" s="88"/>
    </row>
    <row r="23" spans="1:9" ht="19.5" customHeight="1">
      <c r="A23" s="83"/>
      <c r="B23" s="83"/>
      <c r="C23" s="83"/>
      <c r="D23" s="83"/>
      <c r="E23" s="87"/>
      <c r="F23" s="83"/>
      <c r="G23" s="83"/>
      <c r="H23" s="83"/>
      <c r="I23" s="88"/>
    </row>
    <row r="24" spans="1:9" ht="19.5" customHeight="1">
      <c r="A24" s="83"/>
      <c r="B24" s="83"/>
      <c r="C24" s="83"/>
      <c r="D24" s="83"/>
      <c r="E24" s="87"/>
      <c r="F24" s="83"/>
      <c r="G24" s="83"/>
      <c r="H24" s="83"/>
      <c r="I24" s="88"/>
    </row>
    <row r="25" spans="1:9" ht="19.5" customHeight="1">
      <c r="A25" s="83"/>
      <c r="B25" s="83"/>
      <c r="C25" s="83"/>
      <c r="D25" s="83"/>
      <c r="E25" s="87"/>
      <c r="F25" s="83"/>
      <c r="G25" s="83"/>
      <c r="H25" s="83"/>
      <c r="I25" s="88"/>
    </row>
    <row r="26" spans="1:9" ht="19.5" customHeight="1">
      <c r="A26" s="83"/>
      <c r="B26" s="83"/>
      <c r="C26" s="83"/>
      <c r="D26" s="83"/>
      <c r="E26" s="87"/>
      <c r="F26" s="83"/>
      <c r="G26" s="83"/>
      <c r="H26" s="83"/>
      <c r="I26" s="88"/>
    </row>
    <row r="27" spans="1:9" ht="19.5" customHeight="1">
      <c r="A27" s="83"/>
      <c r="B27" s="83"/>
      <c r="C27" s="83"/>
      <c r="D27" s="83"/>
      <c r="E27" s="87"/>
      <c r="F27" s="83"/>
      <c r="G27" s="83"/>
      <c r="H27" s="83"/>
      <c r="I27" s="88"/>
    </row>
    <row r="28" spans="1:9" ht="19.5" customHeight="1">
      <c r="A28" s="83"/>
      <c r="B28" s="83"/>
      <c r="C28" s="83"/>
      <c r="D28" s="83"/>
      <c r="E28" s="87"/>
      <c r="F28" s="83"/>
      <c r="G28" s="83"/>
      <c r="H28" s="83"/>
      <c r="I28" s="88"/>
    </row>
    <row r="29" spans="1:9" ht="19.5" customHeight="1">
      <c r="A29" s="83"/>
      <c r="B29" s="83"/>
      <c r="C29" s="83"/>
      <c r="D29" s="83"/>
      <c r="E29" s="87"/>
      <c r="F29" s="83"/>
      <c r="G29" s="83"/>
      <c r="H29" s="83"/>
      <c r="I29" s="8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绿夭</cp:lastModifiedBy>
  <cp:lastPrinted>2017-02-14T06:52:21Z</cp:lastPrinted>
  <dcterms:created xsi:type="dcterms:W3CDTF">1996-12-17T01:32:42Z</dcterms:created>
  <dcterms:modified xsi:type="dcterms:W3CDTF">2018-02-09T06:38:29Z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