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<sst xmlns="http://schemas.openxmlformats.org/spreadsheetml/2006/main" count="775" uniqueCount="321">
  <si>
    <t>**部门（单位）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</si>
  <si>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</si>
  <si>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</si>
  <si>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</si>
  <si>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</si>
  <si>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</si>
  <si>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</si>
  <si>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</si>
  <si>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</si>
  <si>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</si>
  <si>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</si>
  <si>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</si>
  <si>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</si>
  <si>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</si>
  <si>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四、公共安全支出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</si>
  <si>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</si>
  <si>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</si>
  <si>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</si>
  <si>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</si>
  <si>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</si>
  <si>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</si>
  <si>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</si>
  <si>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</si>
  <si>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</si>
  <si>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</si>
  <si>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</si>
  <si>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</si>
  <si>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</si>
  <si>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</si>
  <si>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</si>
  <si>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</si>
  <si>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</si>
  <si>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</si>
  <si>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</si>
  <si>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</si>
  <si>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</si>
  <si>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</si>
  <si>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</si>
  <si>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</si>
  <si>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</si>
  <si>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</si>
  <si>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</si>
  <si>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</si>
  <si>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</si>
  <si>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</si>
  <si>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</si>
  <si>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</si>
  <si>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</si>
  <si>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</si>
  <si>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</si>
  <si>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</si>
  <si>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</si>
  <si>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</si>
  <si>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</si>
  <si>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</si>
  <si>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</si>
  <si>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</si>
  <si>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</si>
  <si>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</si>
  <si>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</si>
  <si>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</si>
  <si>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</si>
  <si>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</si>
  <si>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</si>
  <si>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</si>
  <si>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</si>
  <si>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</si>
  <si>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</si>
  <si>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</si>
  <si>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</si>
  <si>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</si>
  <si>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</si>
  <si>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</si>
  <si>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</si>
  <si>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</si>
  <si>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国有资本经营预算拨款收入</t>
  </si>
  <si>
    <t>二、上年结转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</si>
  <si>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</si>
  <si>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</si>
  <si>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</si>
  <si>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</si>
  <si>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</si>
  <si>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</si>
  <si>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</si>
  <si>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</si>
  <si>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</si>
  <si>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</si>
  <si>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</si>
  <si>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</si>
  <si>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</si>
  <si>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</si>
  <si>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</si>
  <si>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</si>
  <si>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</si>
  <si>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</si>
  <si>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</si>
  <si>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</si>
  <si>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</si>
  <si>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办公费</t>
  </si>
  <si>
    <t>印刷费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</si>
  <si>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</si>
  <si>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</si>
  <si>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</si>
  <si>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</si>
  <si>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</si>
  <si>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</si>
  <si>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</si>
  <si>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</si>
  <si>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</si>
  <si>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</si>
  <si>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</si>
  <si>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</si>
  <si>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</si>
  <si>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</si>
  <si>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</si>
  <si>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</si>
  <si>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</si>
  <si>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</si>
  <si>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</si>
  <si>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</si>
  <si>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</si>
  <si>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</si>
  <si>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</si>
  <si>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</si>
  <si>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</si>
  <si>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</si>
  <si>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</si>
  <si>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</si>
  <si>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</si>
  <si>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</si>
  <si>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</si>
  <si>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</si>
  <si>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</si>
  <si>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</si>
  <si>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</si>
  <si>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</si>
  <si>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</si>
  <si>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</si>
  <si>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</si>
  <si>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</si>
  <si>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</si>
  <si>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</si>
  <si>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</si>
  <si>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</si>
  <si>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</si>
  <si>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</si>
  <si>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</si>
  <si>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</si>
  <si>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</si>
  <si>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</si>
  <si>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</si>
  <si>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</si>
  <si>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</si>
  <si>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</si>
  <si>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</si>
  <si>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</si>
  <si>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</si>
  <si>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</si>
  <si>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</si>
  <si>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</si>
  <si>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</si>
  <si>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</si>
  <si>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</si>
  <si>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</si>
  <si>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</si>
  <si>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</si>
  <si>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</si>
  <si>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</si>
  <si>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</si>
  <si>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</si>
  <si>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</si>
  <si>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</si>
  <si>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</si>
  <si>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</si>
  <si>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</si>
  <si>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</si>
  <si>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</si>
  <si>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</si>
  <si>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</si>
  <si>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</si>
  <si>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</si>
  <si>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</si>
  <si>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</si>
  <si>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</si>
  <si>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</si>
  <si>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</si>
  <si>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</si>
  <si>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</si>
  <si>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</si>
  <si>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</si>
  <si>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</si>
  <si>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</si>
  <si>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</si>
  <si>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</si>
  <si>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</si>
  <si>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</si>
  <si>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</si>
  <si>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</si>
  <si>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</si>
  <si>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</si>
  <si>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</si>
  <si>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</si>
  <si>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</si>
  <si>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</si>
  <si>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</si>
  <si>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</si>
  <si>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</si>
  <si>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</si>
  <si>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</si>
  <si>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2018年预算数</t>
  </si>
  <si>
    <t>六、城乡社区事务 支出</t>
  </si>
  <si>
    <t>五、住房保障支出</t>
  </si>
  <si>
    <t>三、社会保障和就业支出</t>
  </si>
  <si>
    <t>二、医疗卫生与计划生育支出</t>
  </si>
  <si>
    <t>204</t>
  </si>
  <si>
    <t>204</t>
  </si>
  <si>
    <t>02</t>
  </si>
  <si>
    <t>02</t>
  </si>
  <si>
    <t>01</t>
  </si>
  <si>
    <t>01</t>
  </si>
  <si>
    <t>308301</t>
  </si>
  <si>
    <t>308301</t>
  </si>
  <si>
    <t>行政运行</t>
  </si>
  <si>
    <t>行政运行</t>
  </si>
  <si>
    <t>一般行政管理事务</t>
  </si>
  <si>
    <t>一般行政管理事务</t>
  </si>
  <si>
    <t>208</t>
  </si>
  <si>
    <t>208</t>
  </si>
  <si>
    <t>05</t>
  </si>
  <si>
    <t>05</t>
  </si>
  <si>
    <t>机关事业单位基本养老保险缴费支出</t>
  </si>
  <si>
    <t>机关事业单位基本养老保险缴费支出</t>
  </si>
  <si>
    <t>06</t>
  </si>
  <si>
    <t>06</t>
  </si>
  <si>
    <t>机关事业单位职业年金缴费支出</t>
  </si>
  <si>
    <t>机关事业单位职业年金缴费支出</t>
  </si>
  <si>
    <t>99</t>
  </si>
  <si>
    <t>99</t>
  </si>
  <si>
    <t>其它行政事业单位离退休支出</t>
  </si>
  <si>
    <t>其它行政事业单位离退休支出</t>
  </si>
  <si>
    <t>其它社会保障就业支出</t>
  </si>
  <si>
    <t>其它社会保障就业支出</t>
  </si>
  <si>
    <t>210</t>
  </si>
  <si>
    <t>210</t>
  </si>
  <si>
    <t>11</t>
  </si>
  <si>
    <t>11</t>
  </si>
  <si>
    <t>行政单位医疗</t>
  </si>
  <si>
    <t>行政单位医疗</t>
  </si>
  <si>
    <t>事业单位医疗</t>
  </si>
  <si>
    <t>事业单位医疗</t>
  </si>
  <si>
    <t>其它行政事业单位医疗支出</t>
  </si>
  <si>
    <t>其它行政事业单位医疗支出</t>
  </si>
  <si>
    <t>212</t>
  </si>
  <si>
    <t>212</t>
  </si>
  <si>
    <t>08</t>
  </si>
  <si>
    <t>08</t>
  </si>
  <si>
    <t>其它国有土地使用权出让收入安排支出</t>
  </si>
  <si>
    <t>其它国有土地使用权出让收入安排支出</t>
  </si>
  <si>
    <t>221</t>
  </si>
  <si>
    <t>221</t>
  </si>
  <si>
    <t>住房公积金</t>
  </si>
  <si>
    <t>50</t>
  </si>
  <si>
    <t>50</t>
  </si>
  <si>
    <t>事业运行</t>
  </si>
  <si>
    <t>事业运行</t>
  </si>
  <si>
    <t>2018年预算数</t>
  </si>
  <si>
    <t>其它工资和福利支出</t>
  </si>
  <si>
    <t>养老保险</t>
  </si>
  <si>
    <t>职业年金</t>
  </si>
  <si>
    <t>其它社会保障和就业</t>
  </si>
  <si>
    <t>医疗保险</t>
  </si>
  <si>
    <t>水费</t>
  </si>
  <si>
    <t>电费</t>
  </si>
  <si>
    <t>邮电费</t>
  </si>
  <si>
    <t>物业管理</t>
  </si>
  <si>
    <t>差旅费</t>
  </si>
  <si>
    <t>维修维护费</t>
  </si>
  <si>
    <t>会议费</t>
  </si>
  <si>
    <t>培训费</t>
  </si>
  <si>
    <t>公务接待费</t>
  </si>
  <si>
    <t>劳务费</t>
  </si>
  <si>
    <t>工会经费</t>
  </si>
  <si>
    <t>福利费</t>
  </si>
  <si>
    <t>其它交通运行维护费</t>
  </si>
  <si>
    <t>其它商品服务支出</t>
  </si>
  <si>
    <t>独子费</t>
  </si>
  <si>
    <t>生活补助</t>
  </si>
  <si>
    <t>其它</t>
  </si>
  <si>
    <t>德阳市罗江区委政法委</t>
  </si>
  <si>
    <t>行政事业单位离退休</t>
  </si>
  <si>
    <t>其它社会保障和就业支出</t>
  </si>
  <si>
    <t>行政事业单位医疗</t>
  </si>
  <si>
    <t>住房改革支出</t>
  </si>
  <si>
    <t>308301</t>
  </si>
  <si>
    <t>中国共产党德阳市罗江区委员会政法委员会</t>
  </si>
  <si>
    <t>其它国有土地使用权出让收入安排的支出</t>
  </si>
  <si>
    <t>204</t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</si>
  <si>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</si>
  <si>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2</t>
    </r>
  </si>
  <si>
    <r>
      <t>5</t>
    </r>
    <r>
      <rPr>
        <sz val="9"/>
        <rFont val="宋体"/>
        <family val="0"/>
      </rPr>
      <t>0</t>
    </r>
  </si>
  <si>
    <r>
      <t>3</t>
    </r>
    <r>
      <rPr>
        <sz val="9"/>
        <rFont val="宋体"/>
        <family val="0"/>
      </rPr>
      <t>08301</t>
    </r>
  </si>
  <si>
    <t>事业运行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</si>
  <si>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</si>
  <si>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</si>
  <si>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308301</t>
    </r>
  </si>
  <si>
    <t>机关事业单位基本养老保险缴费支出</t>
  </si>
  <si>
    <r>
      <t>0</t>
    </r>
    <r>
      <rPr>
        <sz val="9"/>
        <rFont val="宋体"/>
        <family val="0"/>
      </rPr>
      <t>6</t>
    </r>
  </si>
  <si>
    <t>机关事业单位职业年金缴费支出</t>
  </si>
  <si>
    <r>
      <t>9</t>
    </r>
    <r>
      <rPr>
        <sz val="9"/>
        <rFont val="宋体"/>
        <family val="0"/>
      </rPr>
      <t>9</t>
    </r>
  </si>
  <si>
    <t>其它行政事业单位离退休支出</t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</si>
  <si>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</si>
  <si>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1</t>
    </r>
  </si>
  <si>
    <t>其它社会保障和就业支出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</si>
  <si>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</si>
  <si>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</si>
  <si>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t>其它行政事业单位医疗支出</t>
  </si>
  <si>
    <r>
      <t>2</t>
    </r>
    <r>
      <rPr>
        <sz val="9"/>
        <rFont val="宋体"/>
        <family val="0"/>
      </rPr>
      <t>21</t>
    </r>
  </si>
  <si>
    <t>一般行政管理事务</t>
  </si>
  <si>
    <r>
      <t>2</t>
    </r>
    <r>
      <rPr>
        <sz val="9"/>
        <rFont val="宋体"/>
        <family val="0"/>
      </rPr>
      <t>12</t>
    </r>
  </si>
  <si>
    <r>
      <t>0</t>
    </r>
    <r>
      <rPr>
        <sz val="9"/>
        <rFont val="宋体"/>
        <family val="0"/>
      </rPr>
      <t>8</t>
    </r>
  </si>
  <si>
    <t>其它国有土地使用权收入安排的支出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</si>
</sst>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#,##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40" applyAlignment="1">
      <alignment horizontal="center" vertical="center"/>
      <protection/>
    </xf>
    <xf numFmtId="0" fontId="2" fillId="0" borderId="0" xfId="40" applyAlignment="1">
      <alignment horizontal="right" vertical="center"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Font="1" applyAlignment="1">
      <alignment horizontal="centerContinuous" vertical="center"/>
      <protection/>
    </xf>
    <xf numFmtId="0" fontId="2" fillId="0" borderId="0" xfId="40" applyFill="1" applyBorder="1" applyAlignment="1">
      <alignment horizontal="left" vertical="center"/>
      <protection/>
    </xf>
    <xf numFmtId="0" fontId="2" fillId="0" borderId="0" xfId="40" applyFill="1" applyBorder="1" applyAlignment="1">
      <alignment horizontal="right" vertical="center"/>
      <protection/>
    </xf>
    <xf numFmtId="0" fontId="2" fillId="0" borderId="0" xfId="40" applyBorder="1" applyAlignment="1">
      <alignment horizontal="right" vertical="center"/>
      <protection/>
    </xf>
    <xf numFmtId="0" fontId="2" fillId="0" borderId="10" xfId="40" applyBorder="1" applyAlignment="1">
      <alignment horizontal="centerContinuous" vertical="center"/>
      <protection/>
    </xf>
    <xf numFmtId="0" fontId="2" fillId="0" borderId="11" xfId="40" applyFill="1" applyBorder="1" applyAlignment="1">
      <alignment horizontal="centerContinuous" vertical="center"/>
      <protection/>
    </xf>
    <xf numFmtId="0" fontId="2" fillId="0" borderId="12" xfId="40" applyBorder="1" applyAlignment="1">
      <alignment horizontal="centerContinuous" vertical="center"/>
      <protection/>
    </xf>
    <xf numFmtId="0" fontId="2" fillId="0" borderId="13" xfId="40" applyBorder="1" applyAlignment="1">
      <alignment horizontal="center" vertical="center"/>
      <protection/>
    </xf>
    <xf numFmtId="49" fontId="2" fillId="0" borderId="14" xfId="40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left" vertical="center"/>
      <protection/>
    </xf>
    <xf numFmtId="49" fontId="2" fillId="0" borderId="16" xfId="40" applyNumberFormat="1" applyFont="1" applyFill="1" applyBorder="1" applyAlignment="1" applyProtection="1">
      <alignment horizontal="lef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/>
      <protection/>
    </xf>
    <xf numFmtId="4" fontId="2" fillId="0" borderId="14" xfId="40" applyNumberFormat="1" applyFont="1" applyFill="1" applyBorder="1" applyAlignment="1" applyProtection="1">
      <alignment horizontal="right" vertical="center"/>
      <protection/>
    </xf>
    <xf numFmtId="0" fontId="2" fillId="0" borderId="0" xfId="40" applyFill="1" applyAlignment="1">
      <alignment horizontal="right" vertical="center"/>
      <protection/>
    </xf>
    <xf numFmtId="0" fontId="2" fillId="0" borderId="0" xfId="40">
      <alignment/>
      <protection/>
    </xf>
    <xf numFmtId="0" fontId="2" fillId="0" borderId="15" xfId="40" applyBorder="1" applyAlignment="1">
      <alignment horizontal="centerContinuous" vertical="center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/>
      <protection/>
    </xf>
    <xf numFmtId="0" fontId="2" fillId="0" borderId="13" xfId="40" applyFill="1" applyBorder="1" applyAlignment="1">
      <alignment horizontal="center" vertical="center"/>
      <protection/>
    </xf>
    <xf numFmtId="4" fontId="2" fillId="0" borderId="15" xfId="40" applyNumberFormat="1" applyFont="1" applyFill="1" applyBorder="1" applyAlignment="1" applyProtection="1">
      <alignment horizontal="right" vertical="center"/>
      <protection/>
    </xf>
    <xf numFmtId="0" fontId="2" fillId="0" borderId="11" xfId="40" applyBorder="1" applyAlignment="1">
      <alignment horizontal="centerContinuous" vertical="center"/>
      <protection/>
    </xf>
    <xf numFmtId="0" fontId="2" fillId="0" borderId="17" xfId="40" applyBorder="1" applyAlignment="1">
      <alignment horizontal="center" vertical="center"/>
      <protection/>
    </xf>
    <xf numFmtId="0" fontId="2" fillId="0" borderId="18" xfId="40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2" fillId="0" borderId="20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21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/>
    </xf>
    <xf numFmtId="0" fontId="10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right" vertical="center"/>
    </xf>
    <xf numFmtId="1" fontId="0" fillId="0" borderId="15" xfId="0" applyNumberFormat="1" applyFill="1" applyBorder="1" applyAlignment="1">
      <alignment horizontal="centerContinuous" vertical="center"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3" fontId="2" fillId="0" borderId="10" xfId="40" applyNumberFormat="1" applyFont="1" applyFill="1" applyBorder="1" applyAlignment="1" applyProtection="1">
      <alignment horizontal="center" vertical="center"/>
      <protection/>
    </xf>
    <xf numFmtId="49" fontId="2" fillId="0" borderId="14" xfId="40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left" vertical="center"/>
      <protection/>
    </xf>
    <xf numFmtId="49" fontId="2" fillId="0" borderId="16" xfId="40" applyNumberFormat="1" applyFont="1" applyFill="1" applyBorder="1" applyAlignment="1" applyProtection="1">
      <alignment horizontal="left" vertical="center"/>
      <protection/>
    </xf>
    <xf numFmtId="49" fontId="2" fillId="0" borderId="14" xfId="40" applyNumberFormat="1" applyFont="1" applyFill="1" applyBorder="1" applyAlignment="1" applyProtection="1">
      <alignment horizontal="left" vertical="center" wrapText="1"/>
      <protection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 applyProtection="1">
      <alignment horizontal="center" vertical="center"/>
      <protection/>
    </xf>
    <xf numFmtId="0" fontId="2" fillId="0" borderId="14" xfId="40" applyNumberFormat="1" applyFont="1" applyFill="1" applyBorder="1" applyAlignment="1" applyProtection="1">
      <alignment horizontal="center" vertical="center"/>
      <protection/>
    </xf>
    <xf numFmtId="0" fontId="2" fillId="0" borderId="15" xfId="40" applyNumberFormat="1" applyFont="1" applyFill="1" applyBorder="1" applyAlignment="1" applyProtection="1">
      <alignment horizontal="center" vertical="center"/>
      <protection/>
    </xf>
    <xf numFmtId="0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4">
      <selection activeCell="A8" sqref="A8:A1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31"/>
    </row>
    <row r="3" ht="63.75" customHeight="1">
      <c r="A3" s="132" t="s">
        <v>0</v>
      </c>
    </row>
    <row r="4" ht="107.25" customHeight="1">
      <c r="A4" s="138" t="s">
        <v>288</v>
      </c>
    </row>
    <row r="5" ht="409.5" customHeight="1" hidden="1">
      <c r="A5" s="138"/>
    </row>
    <row r="6" ht="14.25">
      <c r="A6" s="138"/>
    </row>
    <row r="7" ht="57" customHeight="1">
      <c r="A7" s="138"/>
    </row>
    <row r="8" ht="72" customHeight="1">
      <c r="A8" s="139" t="s">
        <v>1</v>
      </c>
    </row>
    <row r="9" ht="82.5" customHeight="1" hidden="1">
      <c r="A9" s="139"/>
    </row>
    <row r="10" ht="14.25" hidden="1">
      <c r="A10" s="139"/>
    </row>
    <row r="11" ht="14.25" hidden="1">
      <c r="A11" s="139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4">
      <selection activeCell="G9" sqref="G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70" t="s">
        <v>136</v>
      </c>
      <c r="B1" s="170"/>
      <c r="C1" s="170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137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140" t="s">
        <v>138</v>
      </c>
      <c r="B3" s="140"/>
      <c r="C3" s="140"/>
      <c r="D3" s="140"/>
      <c r="E3" s="140"/>
      <c r="F3" s="140"/>
      <c r="G3" s="140"/>
      <c r="H3" s="14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31" t="s">
        <v>139</v>
      </c>
      <c r="B4" s="31"/>
      <c r="C4" s="31"/>
      <c r="D4" s="31"/>
      <c r="E4" s="31"/>
      <c r="F4" s="32"/>
      <c r="G4" s="32"/>
      <c r="H4" s="33" t="s">
        <v>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4" t="s">
        <v>31</v>
      </c>
      <c r="B5" s="34"/>
      <c r="C5" s="34"/>
      <c r="D5" s="35"/>
      <c r="E5" s="36"/>
      <c r="F5" s="150" t="s">
        <v>140</v>
      </c>
      <c r="G5" s="150"/>
      <c r="H5" s="1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7" t="s">
        <v>42</v>
      </c>
      <c r="B6" s="38"/>
      <c r="C6" s="39"/>
      <c r="D6" s="171" t="s">
        <v>43</v>
      </c>
      <c r="E6" s="148" t="s">
        <v>62</v>
      </c>
      <c r="F6" s="141" t="s">
        <v>32</v>
      </c>
      <c r="G6" s="141" t="s">
        <v>58</v>
      </c>
      <c r="H6" s="150" t="s">
        <v>59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40" t="s">
        <v>52</v>
      </c>
      <c r="B7" s="41" t="s">
        <v>53</v>
      </c>
      <c r="C7" s="42" t="s">
        <v>54</v>
      </c>
      <c r="D7" s="176"/>
      <c r="E7" s="149"/>
      <c r="F7" s="142"/>
      <c r="G7" s="142"/>
      <c r="H7" s="151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1" customHeight="1">
      <c r="A8" s="43" t="s">
        <v>253</v>
      </c>
      <c r="B8" s="43" t="s">
        <v>255</v>
      </c>
      <c r="C8" s="43" t="s">
        <v>237</v>
      </c>
      <c r="D8" s="43" t="s">
        <v>221</v>
      </c>
      <c r="E8" s="43" t="s">
        <v>295</v>
      </c>
      <c r="F8" s="44">
        <v>100</v>
      </c>
      <c r="G8" s="45"/>
      <c r="H8" s="44">
        <v>100</v>
      </c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1" customHeight="1">
      <c r="A9" s="43"/>
      <c r="B9" s="43"/>
      <c r="C9" s="43"/>
      <c r="D9" s="43"/>
      <c r="E9" s="43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1" customHeight="1">
      <c r="A10" s="43"/>
      <c r="B10" s="43"/>
      <c r="C10" s="43"/>
      <c r="D10" s="43"/>
      <c r="E10" s="43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 s="43"/>
      <c r="B11" s="43"/>
      <c r="C11" s="43"/>
      <c r="D11" s="43"/>
      <c r="E11" s="43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 s="43"/>
      <c r="B12" s="43"/>
      <c r="C12" s="43"/>
      <c r="D12" s="43"/>
      <c r="E12" s="43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 s="43"/>
      <c r="B13" s="43"/>
      <c r="C13" s="43"/>
      <c r="D13" s="43"/>
      <c r="E13" s="43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 s="43"/>
      <c r="B14" s="43"/>
      <c r="C14" s="43"/>
      <c r="D14" s="43"/>
      <c r="E14" s="43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 s="43"/>
      <c r="B15" s="43"/>
      <c r="C15" s="43"/>
      <c r="D15" s="43"/>
      <c r="E15" s="43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 s="43"/>
      <c r="B16" s="43"/>
      <c r="C16" s="43"/>
      <c r="D16" s="43"/>
      <c r="E16" s="43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 s="43"/>
      <c r="B17" s="43"/>
      <c r="C17" s="43"/>
      <c r="D17" s="43"/>
      <c r="E17" s="43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 s="43"/>
      <c r="B18" s="43"/>
      <c r="C18" s="43"/>
      <c r="D18" s="43"/>
      <c r="E18" s="43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 s="43"/>
      <c r="B19" s="43"/>
      <c r="C19" s="43"/>
      <c r="D19" s="43"/>
      <c r="E19" s="43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 s="43"/>
      <c r="B20" s="43"/>
      <c r="C20" s="43"/>
      <c r="D20" s="43"/>
      <c r="E20" s="43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 s="43"/>
      <c r="B21" s="43"/>
      <c r="C21" s="43"/>
      <c r="D21" s="43"/>
      <c r="E21" s="43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46"/>
      <c r="B22" s="46"/>
      <c r="C22" s="46"/>
      <c r="D22" s="47"/>
      <c r="E22" s="47"/>
      <c r="F22" s="47"/>
      <c r="G22" s="47"/>
      <c r="H22" s="4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6"/>
      <c r="E23" s="46"/>
      <c r="F23" s="46"/>
      <c r="G23" s="46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7"/>
      <c r="E24" s="47"/>
      <c r="F24" s="47"/>
      <c r="G24" s="47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8" sqref="B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57" t="s">
        <v>141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142</v>
      </c>
      <c r="I2" s="77"/>
    </row>
    <row r="3" spans="1:9" ht="25.5" customHeight="1">
      <c r="A3" s="140" t="s">
        <v>143</v>
      </c>
      <c r="B3" s="140"/>
      <c r="C3" s="140"/>
      <c r="D3" s="140"/>
      <c r="E3" s="140"/>
      <c r="F3" s="140"/>
      <c r="G3" s="140"/>
      <c r="H3" s="140"/>
      <c r="I3" s="77"/>
    </row>
    <row r="4" spans="1:9" ht="19.5" customHeight="1">
      <c r="A4" s="32" t="s">
        <v>139</v>
      </c>
      <c r="B4" s="61"/>
      <c r="C4" s="61"/>
      <c r="D4" s="61"/>
      <c r="E4" s="61"/>
      <c r="F4" s="61"/>
      <c r="G4" s="61"/>
      <c r="H4" s="33" t="s">
        <v>5</v>
      </c>
      <c r="I4" s="77"/>
    </row>
    <row r="5" spans="1:9" ht="19.5" customHeight="1">
      <c r="A5" s="148" t="s">
        <v>128</v>
      </c>
      <c r="B5" s="148" t="s">
        <v>129</v>
      </c>
      <c r="C5" s="150" t="s">
        <v>130</v>
      </c>
      <c r="D5" s="150"/>
      <c r="E5" s="150"/>
      <c r="F5" s="150"/>
      <c r="G5" s="150"/>
      <c r="H5" s="150"/>
      <c r="I5" s="77"/>
    </row>
    <row r="6" spans="1:9" ht="19.5" customHeight="1">
      <c r="A6" s="148"/>
      <c r="B6" s="148"/>
      <c r="C6" s="172" t="s">
        <v>32</v>
      </c>
      <c r="D6" s="174" t="s">
        <v>131</v>
      </c>
      <c r="E6" s="62" t="s">
        <v>132</v>
      </c>
      <c r="F6" s="63"/>
      <c r="G6" s="63"/>
      <c r="H6" s="175" t="s">
        <v>133</v>
      </c>
      <c r="I6" s="77"/>
    </row>
    <row r="7" spans="1:9" ht="33.75" customHeight="1">
      <c r="A7" s="149"/>
      <c r="B7" s="149"/>
      <c r="C7" s="173"/>
      <c r="D7" s="142"/>
      <c r="E7" s="64" t="s">
        <v>47</v>
      </c>
      <c r="F7" s="65" t="s">
        <v>134</v>
      </c>
      <c r="G7" s="66" t="s">
        <v>135</v>
      </c>
      <c r="H7" s="169"/>
      <c r="I7" s="77"/>
    </row>
    <row r="8" spans="1:9" ht="19.5" customHeight="1">
      <c r="A8" s="67"/>
      <c r="B8" s="67"/>
      <c r="C8" s="44"/>
      <c r="D8" s="44"/>
      <c r="E8" s="44"/>
      <c r="F8" s="44"/>
      <c r="G8" s="44"/>
      <c r="H8" s="44"/>
      <c r="I8" s="78"/>
    </row>
    <row r="9" spans="1:9" ht="19.5" customHeight="1">
      <c r="A9" s="68"/>
      <c r="B9" s="68"/>
      <c r="C9" s="68"/>
      <c r="D9" s="68"/>
      <c r="E9" s="69"/>
      <c r="F9" s="68"/>
      <c r="G9" s="68"/>
      <c r="H9" s="70"/>
      <c r="I9" s="77"/>
    </row>
    <row r="10" spans="1:9" ht="19.5" customHeight="1">
      <c r="A10" s="68"/>
      <c r="B10" s="68"/>
      <c r="C10" s="68"/>
      <c r="D10" s="68"/>
      <c r="E10" s="69"/>
      <c r="F10" s="71"/>
      <c r="G10" s="71"/>
      <c r="H10" s="70"/>
      <c r="I10" s="75"/>
    </row>
    <row r="11" spans="1:9" ht="19.5" customHeight="1">
      <c r="A11" s="68"/>
      <c r="B11" s="68"/>
      <c r="C11" s="68"/>
      <c r="D11" s="68"/>
      <c r="E11" s="72"/>
      <c r="F11" s="68"/>
      <c r="G11" s="68"/>
      <c r="H11" s="70"/>
      <c r="I11" s="75"/>
    </row>
    <row r="12" spans="1:9" ht="19.5" customHeight="1">
      <c r="A12" s="68"/>
      <c r="B12" s="68"/>
      <c r="C12" s="68"/>
      <c r="D12" s="68"/>
      <c r="E12" s="72"/>
      <c r="F12" s="68"/>
      <c r="G12" s="68"/>
      <c r="H12" s="70"/>
      <c r="I12" s="75"/>
    </row>
    <row r="13" spans="1:9" ht="19.5" customHeight="1">
      <c r="A13" s="68"/>
      <c r="B13" s="68"/>
      <c r="C13" s="68"/>
      <c r="D13" s="68"/>
      <c r="E13" s="69"/>
      <c r="F13" s="68"/>
      <c r="G13" s="68"/>
      <c r="H13" s="70"/>
      <c r="I13" s="75"/>
    </row>
    <row r="14" spans="1:9" ht="19.5" customHeight="1">
      <c r="A14" s="68"/>
      <c r="B14" s="68"/>
      <c r="C14" s="68"/>
      <c r="D14" s="68"/>
      <c r="E14" s="69"/>
      <c r="F14" s="68"/>
      <c r="G14" s="68"/>
      <c r="H14" s="70"/>
      <c r="I14" s="75"/>
    </row>
    <row r="15" spans="1:9" ht="19.5" customHeight="1">
      <c r="A15" s="68"/>
      <c r="B15" s="68"/>
      <c r="C15" s="68"/>
      <c r="D15" s="68"/>
      <c r="E15" s="72"/>
      <c r="F15" s="68"/>
      <c r="G15" s="68"/>
      <c r="H15" s="70"/>
      <c r="I15" s="75"/>
    </row>
    <row r="16" spans="1:9" ht="19.5" customHeight="1">
      <c r="A16" s="68"/>
      <c r="B16" s="68"/>
      <c r="C16" s="68"/>
      <c r="D16" s="68"/>
      <c r="E16" s="72"/>
      <c r="F16" s="68"/>
      <c r="G16" s="68"/>
      <c r="H16" s="70"/>
      <c r="I16" s="75"/>
    </row>
    <row r="17" spans="1:9" ht="19.5" customHeight="1">
      <c r="A17" s="68"/>
      <c r="B17" s="68"/>
      <c r="C17" s="68"/>
      <c r="D17" s="68"/>
      <c r="E17" s="69"/>
      <c r="F17" s="68"/>
      <c r="G17" s="68"/>
      <c r="H17" s="70"/>
      <c r="I17" s="75"/>
    </row>
    <row r="18" spans="1:9" ht="19.5" customHeight="1">
      <c r="A18" s="68"/>
      <c r="B18" s="68"/>
      <c r="C18" s="68"/>
      <c r="D18" s="68"/>
      <c r="E18" s="69"/>
      <c r="F18" s="68"/>
      <c r="G18" s="68"/>
      <c r="H18" s="70"/>
      <c r="I18" s="75"/>
    </row>
    <row r="19" spans="1:9" ht="19.5" customHeight="1">
      <c r="A19" s="68"/>
      <c r="B19" s="68"/>
      <c r="C19" s="68"/>
      <c r="D19" s="68"/>
      <c r="E19" s="73"/>
      <c r="F19" s="68"/>
      <c r="G19" s="68"/>
      <c r="H19" s="70"/>
      <c r="I19" s="75"/>
    </row>
    <row r="20" spans="1:9" ht="19.5" customHeight="1">
      <c r="A20" s="68"/>
      <c r="B20" s="68"/>
      <c r="C20" s="68"/>
      <c r="D20" s="68"/>
      <c r="E20" s="72"/>
      <c r="F20" s="68"/>
      <c r="G20" s="68"/>
      <c r="H20" s="70"/>
      <c r="I20" s="75"/>
    </row>
    <row r="21" spans="1:9" ht="19.5" customHeight="1">
      <c r="A21" s="72"/>
      <c r="B21" s="72"/>
      <c r="C21" s="72"/>
      <c r="D21" s="72"/>
      <c r="E21" s="72"/>
      <c r="F21" s="68"/>
      <c r="G21" s="68"/>
      <c r="H21" s="70"/>
      <c r="I21" s="75"/>
    </row>
    <row r="22" spans="1:9" ht="19.5" customHeight="1">
      <c r="A22" s="70"/>
      <c r="B22" s="70"/>
      <c r="C22" s="70"/>
      <c r="D22" s="70"/>
      <c r="E22" s="74"/>
      <c r="F22" s="70"/>
      <c r="G22" s="70"/>
      <c r="H22" s="70"/>
      <c r="I22" s="75"/>
    </row>
    <row r="23" spans="1:9" ht="19.5" customHeight="1">
      <c r="A23" s="70"/>
      <c r="B23" s="70"/>
      <c r="C23" s="70"/>
      <c r="D23" s="70"/>
      <c r="E23" s="74"/>
      <c r="F23" s="70"/>
      <c r="G23" s="70"/>
      <c r="H23" s="70"/>
      <c r="I23" s="75"/>
    </row>
    <row r="24" spans="1:9" ht="19.5" customHeight="1">
      <c r="A24" s="70"/>
      <c r="B24" s="70"/>
      <c r="C24" s="70"/>
      <c r="D24" s="70"/>
      <c r="E24" s="74"/>
      <c r="F24" s="70"/>
      <c r="G24" s="70"/>
      <c r="H24" s="70"/>
      <c r="I24" s="75"/>
    </row>
    <row r="25" spans="1:9" ht="19.5" customHeight="1">
      <c r="A25" s="70"/>
      <c r="B25" s="70"/>
      <c r="C25" s="70"/>
      <c r="D25" s="70"/>
      <c r="E25" s="74"/>
      <c r="F25" s="70"/>
      <c r="G25" s="70"/>
      <c r="H25" s="70"/>
      <c r="I25" s="75"/>
    </row>
    <row r="26" spans="1:9" ht="19.5" customHeight="1">
      <c r="A26" s="75"/>
      <c r="B26" s="75"/>
      <c r="C26" s="75"/>
      <c r="D26" s="75"/>
      <c r="E26" s="76"/>
      <c r="F26" s="75"/>
      <c r="G26" s="75"/>
      <c r="H26" s="75"/>
      <c r="I26" s="75"/>
    </row>
    <row r="27" spans="1:9" ht="19.5" customHeight="1">
      <c r="A27" s="75"/>
      <c r="B27" s="75"/>
      <c r="C27" s="75"/>
      <c r="D27" s="75"/>
      <c r="E27" s="76"/>
      <c r="F27" s="75"/>
      <c r="G27" s="75"/>
      <c r="H27" s="75"/>
      <c r="I27" s="75"/>
    </row>
    <row r="28" spans="1:9" ht="19.5" customHeight="1">
      <c r="A28" s="75"/>
      <c r="B28" s="75"/>
      <c r="C28" s="75"/>
      <c r="D28" s="75"/>
      <c r="E28" s="76"/>
      <c r="F28" s="75"/>
      <c r="G28" s="75"/>
      <c r="H28" s="75"/>
      <c r="I28" s="75"/>
    </row>
    <row r="29" spans="1:9" ht="19.5" customHeight="1">
      <c r="A29" s="75"/>
      <c r="B29" s="75"/>
      <c r="C29" s="75"/>
      <c r="D29" s="75"/>
      <c r="E29" s="76"/>
      <c r="F29" s="75"/>
      <c r="G29" s="75"/>
      <c r="H29" s="75"/>
      <c r="I29" s="75"/>
    </row>
    <row r="30" spans="1:9" ht="19.5" customHeight="1">
      <c r="A30" s="75"/>
      <c r="B30" s="75"/>
      <c r="C30" s="75"/>
      <c r="D30" s="75"/>
      <c r="E30" s="76"/>
      <c r="F30" s="75"/>
      <c r="G30" s="75"/>
      <c r="H30" s="75"/>
      <c r="I30" s="75"/>
    </row>
    <row r="31" spans="1:9" ht="19.5" customHeight="1">
      <c r="A31" s="75"/>
      <c r="B31" s="75"/>
      <c r="C31" s="75"/>
      <c r="D31" s="75"/>
      <c r="E31" s="76"/>
      <c r="F31" s="75"/>
      <c r="G31" s="75"/>
      <c r="H31" s="75"/>
      <c r="I31" s="7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9" sqref="E9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70" t="s">
        <v>144</v>
      </c>
      <c r="B1" s="170"/>
      <c r="C1" s="170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145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140" t="s">
        <v>146</v>
      </c>
      <c r="B3" s="140"/>
      <c r="C3" s="140"/>
      <c r="D3" s="140"/>
      <c r="E3" s="140"/>
      <c r="F3" s="140"/>
      <c r="G3" s="140"/>
      <c r="H3" s="14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31" t="s">
        <v>139</v>
      </c>
      <c r="B4" s="31"/>
      <c r="C4" s="31"/>
      <c r="D4" s="31"/>
      <c r="E4" s="31"/>
      <c r="F4" s="32"/>
      <c r="G4" s="32"/>
      <c r="H4" s="33" t="s">
        <v>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4" t="s">
        <v>31</v>
      </c>
      <c r="B5" s="34"/>
      <c r="C5" s="34"/>
      <c r="D5" s="35"/>
      <c r="E5" s="36"/>
      <c r="F5" s="150" t="s">
        <v>147</v>
      </c>
      <c r="G5" s="150"/>
      <c r="H5" s="1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7" t="s">
        <v>42</v>
      </c>
      <c r="B6" s="38"/>
      <c r="C6" s="39"/>
      <c r="D6" s="171" t="s">
        <v>43</v>
      </c>
      <c r="E6" s="148" t="s">
        <v>62</v>
      </c>
      <c r="F6" s="141" t="s">
        <v>32</v>
      </c>
      <c r="G6" s="141" t="s">
        <v>58</v>
      </c>
      <c r="H6" s="150" t="s">
        <v>59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40" t="s">
        <v>52</v>
      </c>
      <c r="B7" s="41" t="s">
        <v>53</v>
      </c>
      <c r="C7" s="42" t="s">
        <v>54</v>
      </c>
      <c r="D7" s="176"/>
      <c r="E7" s="149"/>
      <c r="F7" s="142"/>
      <c r="G7" s="142"/>
      <c r="H7" s="151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4" customHeight="1">
      <c r="A8" s="43"/>
      <c r="B8" s="43"/>
      <c r="C8" s="43"/>
      <c r="D8" s="43"/>
      <c r="E8" s="43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4" customHeight="1">
      <c r="A9" s="43"/>
      <c r="B9" s="43"/>
      <c r="C9" s="43"/>
      <c r="D9" s="43"/>
      <c r="E9" s="43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4" customHeight="1">
      <c r="A10" s="43"/>
      <c r="B10" s="43"/>
      <c r="C10" s="43"/>
      <c r="D10" s="43"/>
      <c r="E10" s="43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43"/>
      <c r="B11" s="43"/>
      <c r="C11" s="43"/>
      <c r="D11" s="43"/>
      <c r="E11" s="43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43"/>
      <c r="B12" s="43"/>
      <c r="C12" s="43"/>
      <c r="D12" s="43"/>
      <c r="E12" s="43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43"/>
      <c r="B13" s="43"/>
      <c r="C13" s="43"/>
      <c r="D13" s="43"/>
      <c r="E13" s="43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43"/>
      <c r="B14" s="43"/>
      <c r="C14" s="43"/>
      <c r="D14" s="43"/>
      <c r="E14" s="43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43"/>
      <c r="B15" s="43"/>
      <c r="C15" s="43"/>
      <c r="D15" s="43"/>
      <c r="E15" s="43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43"/>
      <c r="B16" s="43"/>
      <c r="C16" s="43"/>
      <c r="D16" s="43"/>
      <c r="E16" s="43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43"/>
      <c r="B17" s="43"/>
      <c r="C17" s="43"/>
      <c r="D17" s="43"/>
      <c r="E17" s="43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43"/>
      <c r="B18" s="43"/>
      <c r="C18" s="43"/>
      <c r="D18" s="43"/>
      <c r="E18" s="43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43"/>
      <c r="B19" s="43"/>
      <c r="C19" s="43"/>
      <c r="D19" s="43"/>
      <c r="E19" s="43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43"/>
      <c r="B20" s="43"/>
      <c r="C20" s="43"/>
      <c r="D20" s="43"/>
      <c r="E20" s="43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43"/>
      <c r="B21" s="43"/>
      <c r="C21" s="43"/>
      <c r="D21" s="43"/>
      <c r="E21" s="43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43"/>
      <c r="B22" s="43"/>
      <c r="C22" s="43"/>
      <c r="D22" s="43"/>
      <c r="E22" s="43"/>
      <c r="F22" s="44"/>
      <c r="G22" s="45"/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43"/>
      <c r="B23" s="43"/>
      <c r="C23" s="43"/>
      <c r="D23" s="43"/>
      <c r="E23" s="43"/>
      <c r="F23" s="44"/>
      <c r="G23" s="45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43"/>
      <c r="B24" s="43"/>
      <c r="C24" s="43"/>
      <c r="D24" s="43"/>
      <c r="E24" s="43"/>
      <c r="F24" s="44"/>
      <c r="G24" s="45"/>
      <c r="H24" s="4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9"/>
  <sheetViews>
    <sheetView showGridLines="0" showZeros="0" zoomScalePageLayoutView="0" workbookViewId="0" topLeftCell="A1">
      <selection activeCell="F10" sqref="F10:F19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5.25390625" style="3" customWidth="1"/>
    <col min="6" max="6" width="9.125" style="3" customWidth="1"/>
    <col min="7" max="16384" width="6.875" style="3" customWidth="1"/>
  </cols>
  <sheetData>
    <row r="1" spans="1:3" s="1" customFormat="1" ht="19.5" customHeight="1">
      <c r="A1" s="170" t="s">
        <v>148</v>
      </c>
      <c r="B1" s="170"/>
      <c r="C1" s="170"/>
    </row>
    <row r="2" spans="1:81" ht="12.75" customHeight="1">
      <c r="A2" s="4"/>
      <c r="CC2" s="3" t="s">
        <v>149</v>
      </c>
    </row>
    <row r="3" spans="1:81" ht="23.25" customHeight="1">
      <c r="A3" s="5" t="s">
        <v>150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6" t="s">
        <v>151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CC4" s="3" t="s">
        <v>152</v>
      </c>
    </row>
    <row r="5" spans="1:81" ht="15.75" customHeight="1">
      <c r="A5" s="9" t="s">
        <v>118</v>
      </c>
      <c r="B5" s="9"/>
      <c r="C5" s="25"/>
      <c r="D5" s="181" t="s">
        <v>43</v>
      </c>
      <c r="E5" s="181" t="s">
        <v>153</v>
      </c>
      <c r="F5" s="182" t="s">
        <v>32</v>
      </c>
      <c r="G5" s="11" t="s">
        <v>154</v>
      </c>
      <c r="H5" s="9"/>
      <c r="I5" s="9"/>
      <c r="J5" s="9"/>
      <c r="K5" s="9"/>
      <c r="L5" s="9" t="s">
        <v>155</v>
      </c>
      <c r="M5" s="9"/>
      <c r="N5" s="9"/>
      <c r="O5" s="9"/>
      <c r="P5" s="9"/>
      <c r="Q5" s="20"/>
      <c r="R5" s="20"/>
      <c r="S5" s="20"/>
      <c r="T5" s="20"/>
      <c r="U5" s="20"/>
      <c r="V5" s="20"/>
      <c r="W5" s="9" t="s">
        <v>156</v>
      </c>
      <c r="X5" s="9"/>
      <c r="Y5" s="9"/>
      <c r="Z5" s="9"/>
      <c r="AA5" s="9"/>
      <c r="AB5" s="9"/>
      <c r="AC5" s="9"/>
      <c r="AD5" s="9"/>
      <c r="AE5" s="9" t="s">
        <v>157</v>
      </c>
      <c r="AF5" s="9"/>
      <c r="AG5" s="9"/>
      <c r="AH5" s="9"/>
      <c r="AI5" s="9"/>
      <c r="AJ5" s="9"/>
      <c r="AK5" s="9"/>
      <c r="AL5" s="9" t="s">
        <v>158</v>
      </c>
      <c r="AM5" s="9"/>
      <c r="AN5" s="9"/>
      <c r="AO5" s="9"/>
      <c r="AP5" s="9" t="s">
        <v>159</v>
      </c>
      <c r="AQ5" s="9"/>
      <c r="AR5" s="9"/>
      <c r="AS5" s="9" t="s">
        <v>160</v>
      </c>
      <c r="AT5" s="9"/>
      <c r="AU5" s="9"/>
      <c r="AV5" s="9"/>
      <c r="AW5" s="9" t="s">
        <v>161</v>
      </c>
      <c r="AX5" s="9"/>
      <c r="AY5" s="9"/>
      <c r="AZ5" s="9" t="s">
        <v>86</v>
      </c>
      <c r="BA5" s="9"/>
      <c r="BB5" s="9"/>
      <c r="BC5" s="9"/>
      <c r="BD5" s="9"/>
      <c r="BE5" s="9"/>
      <c r="BF5" s="9" t="s">
        <v>162</v>
      </c>
      <c r="BG5" s="9"/>
      <c r="BH5" s="9"/>
      <c r="BI5" s="9" t="s">
        <v>163</v>
      </c>
      <c r="BJ5" s="9"/>
      <c r="BK5" s="9"/>
      <c r="BL5" s="9"/>
      <c r="BM5" s="9"/>
      <c r="BN5" s="9" t="s">
        <v>90</v>
      </c>
      <c r="BO5" s="9"/>
      <c r="BP5" s="9"/>
      <c r="BQ5" s="9" t="s">
        <v>88</v>
      </c>
      <c r="BR5" s="9"/>
      <c r="BS5" s="9"/>
      <c r="BT5" s="9"/>
      <c r="BU5" s="9"/>
      <c r="BV5" s="9" t="s">
        <v>164</v>
      </c>
      <c r="BW5" s="9"/>
      <c r="BX5" s="9"/>
      <c r="BY5" s="9" t="s">
        <v>93</v>
      </c>
      <c r="BZ5" s="9"/>
      <c r="CA5" s="9"/>
      <c r="CB5" s="9"/>
      <c r="CC5" s="9"/>
    </row>
    <row r="6" spans="1:81" ht="17.25" customHeight="1">
      <c r="A6" s="181" t="s">
        <v>52</v>
      </c>
      <c r="B6" s="181" t="s">
        <v>53</v>
      </c>
      <c r="C6" s="181" t="s">
        <v>54</v>
      </c>
      <c r="D6" s="181"/>
      <c r="E6" s="181"/>
      <c r="F6" s="182"/>
      <c r="G6" s="181" t="s">
        <v>47</v>
      </c>
      <c r="H6" s="178" t="s">
        <v>165</v>
      </c>
      <c r="I6" s="178" t="s">
        <v>166</v>
      </c>
      <c r="J6" s="178" t="s">
        <v>167</v>
      </c>
      <c r="K6" s="178" t="s">
        <v>168</v>
      </c>
      <c r="L6" s="181" t="s">
        <v>47</v>
      </c>
      <c r="M6" s="181" t="s">
        <v>169</v>
      </c>
      <c r="N6" s="181" t="s">
        <v>170</v>
      </c>
      <c r="O6" s="181" t="s">
        <v>171</v>
      </c>
      <c r="P6" s="178" t="s">
        <v>172</v>
      </c>
      <c r="Q6" s="179" t="s">
        <v>173</v>
      </c>
      <c r="R6" s="179" t="s">
        <v>133</v>
      </c>
      <c r="S6" s="179" t="s">
        <v>131</v>
      </c>
      <c r="T6" s="179" t="s">
        <v>174</v>
      </c>
      <c r="U6" s="179" t="s">
        <v>175</v>
      </c>
      <c r="V6" s="178" t="s">
        <v>176</v>
      </c>
      <c r="W6" s="181" t="s">
        <v>47</v>
      </c>
      <c r="X6" s="178" t="s">
        <v>109</v>
      </c>
      <c r="Y6" s="178" t="s">
        <v>177</v>
      </c>
      <c r="Z6" s="178" t="s">
        <v>178</v>
      </c>
      <c r="AA6" s="178" t="s">
        <v>179</v>
      </c>
      <c r="AB6" s="178" t="s">
        <v>180</v>
      </c>
      <c r="AC6" s="178" t="s">
        <v>181</v>
      </c>
      <c r="AD6" s="178" t="s">
        <v>92</v>
      </c>
      <c r="AE6" s="178" t="s">
        <v>47</v>
      </c>
      <c r="AF6" s="178" t="s">
        <v>109</v>
      </c>
      <c r="AG6" s="178" t="s">
        <v>177</v>
      </c>
      <c r="AH6" s="178" t="s">
        <v>178</v>
      </c>
      <c r="AI6" s="178" t="s">
        <v>180</v>
      </c>
      <c r="AJ6" s="178" t="s">
        <v>181</v>
      </c>
      <c r="AK6" s="178" t="s">
        <v>92</v>
      </c>
      <c r="AL6" s="181" t="s">
        <v>47</v>
      </c>
      <c r="AM6" s="178" t="s">
        <v>84</v>
      </c>
      <c r="AN6" s="178" t="s">
        <v>85</v>
      </c>
      <c r="AO6" s="178" t="s">
        <v>182</v>
      </c>
      <c r="AP6" s="178" t="s">
        <v>47</v>
      </c>
      <c r="AQ6" s="178" t="s">
        <v>183</v>
      </c>
      <c r="AR6" s="178" t="s">
        <v>184</v>
      </c>
      <c r="AS6" s="181" t="s">
        <v>47</v>
      </c>
      <c r="AT6" s="178" t="s">
        <v>185</v>
      </c>
      <c r="AU6" s="178" t="s">
        <v>186</v>
      </c>
      <c r="AV6" s="178" t="s">
        <v>187</v>
      </c>
      <c r="AW6" s="178" t="s">
        <v>47</v>
      </c>
      <c r="AX6" s="178" t="s">
        <v>188</v>
      </c>
      <c r="AY6" s="178" t="s">
        <v>189</v>
      </c>
      <c r="AZ6" s="178" t="s">
        <v>47</v>
      </c>
      <c r="BA6" s="178" t="s">
        <v>190</v>
      </c>
      <c r="BB6" s="178" t="s">
        <v>191</v>
      </c>
      <c r="BC6" s="178" t="s">
        <v>192</v>
      </c>
      <c r="BD6" s="179" t="s">
        <v>193</v>
      </c>
      <c r="BE6" s="178" t="s">
        <v>194</v>
      </c>
      <c r="BF6" s="179" t="s">
        <v>47</v>
      </c>
      <c r="BG6" s="177" t="s">
        <v>162</v>
      </c>
      <c r="BH6" s="177" t="s">
        <v>195</v>
      </c>
      <c r="BI6" s="177" t="s">
        <v>47</v>
      </c>
      <c r="BJ6" s="177" t="s">
        <v>105</v>
      </c>
      <c r="BK6" s="177" t="s">
        <v>106</v>
      </c>
      <c r="BL6" s="177" t="s">
        <v>196</v>
      </c>
      <c r="BM6" s="177" t="s">
        <v>197</v>
      </c>
      <c r="BN6" s="183" t="s">
        <v>47</v>
      </c>
      <c r="BO6" s="178" t="s">
        <v>107</v>
      </c>
      <c r="BP6" s="179" t="s">
        <v>108</v>
      </c>
      <c r="BQ6" s="183" t="s">
        <v>47</v>
      </c>
      <c r="BR6" s="178" t="s">
        <v>198</v>
      </c>
      <c r="BS6" s="178" t="s">
        <v>199</v>
      </c>
      <c r="BT6" s="178" t="s">
        <v>200</v>
      </c>
      <c r="BU6" s="179" t="s">
        <v>201</v>
      </c>
      <c r="BV6" s="180" t="s">
        <v>47</v>
      </c>
      <c r="BW6" s="181" t="s">
        <v>112</v>
      </c>
      <c r="BX6" s="182" t="s">
        <v>113</v>
      </c>
      <c r="BY6" s="177" t="s">
        <v>47</v>
      </c>
      <c r="BZ6" s="177" t="s">
        <v>202</v>
      </c>
      <c r="CA6" s="177" t="s">
        <v>203</v>
      </c>
      <c r="CB6" s="177" t="s">
        <v>204</v>
      </c>
      <c r="CC6" s="177" t="s">
        <v>93</v>
      </c>
    </row>
    <row r="7" spans="1:81" ht="18" customHeight="1">
      <c r="A7" s="181"/>
      <c r="B7" s="181"/>
      <c r="C7" s="181"/>
      <c r="D7" s="181"/>
      <c r="E7" s="181"/>
      <c r="F7" s="182"/>
      <c r="G7" s="181"/>
      <c r="H7" s="178"/>
      <c r="I7" s="178"/>
      <c r="J7" s="178"/>
      <c r="K7" s="184"/>
      <c r="L7" s="181"/>
      <c r="M7" s="181"/>
      <c r="N7" s="181"/>
      <c r="O7" s="181"/>
      <c r="P7" s="178"/>
      <c r="Q7" s="179"/>
      <c r="R7" s="179"/>
      <c r="S7" s="179"/>
      <c r="T7" s="179"/>
      <c r="U7" s="179"/>
      <c r="V7" s="178"/>
      <c r="W7" s="181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81"/>
      <c r="AM7" s="178"/>
      <c r="AN7" s="178"/>
      <c r="AO7" s="178"/>
      <c r="AP7" s="178"/>
      <c r="AQ7" s="178"/>
      <c r="AR7" s="178"/>
      <c r="AS7" s="181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9"/>
      <c r="BE7" s="178"/>
      <c r="BF7" s="179"/>
      <c r="BG7" s="177"/>
      <c r="BH7" s="177"/>
      <c r="BI7" s="177"/>
      <c r="BJ7" s="177"/>
      <c r="BK7" s="177"/>
      <c r="BL7" s="177"/>
      <c r="BM7" s="177"/>
      <c r="BN7" s="183"/>
      <c r="BO7" s="178"/>
      <c r="BP7" s="179"/>
      <c r="BQ7" s="183"/>
      <c r="BR7" s="178"/>
      <c r="BS7" s="178"/>
      <c r="BT7" s="178"/>
      <c r="BU7" s="179"/>
      <c r="BV7" s="180"/>
      <c r="BW7" s="181"/>
      <c r="BX7" s="182"/>
      <c r="BY7" s="177"/>
      <c r="BZ7" s="177"/>
      <c r="CA7" s="177"/>
      <c r="CB7" s="177"/>
      <c r="CC7" s="177"/>
    </row>
    <row r="8" spans="1:81" s="2" customFormat="1" ht="16.5" customHeight="1">
      <c r="A8" s="12" t="s">
        <v>205</v>
      </c>
      <c r="B8" s="12" t="s">
        <v>205</v>
      </c>
      <c r="C8" s="12" t="s">
        <v>205</v>
      </c>
      <c r="D8" s="12" t="s">
        <v>205</v>
      </c>
      <c r="E8" s="12" t="s">
        <v>205</v>
      </c>
      <c r="F8" s="12">
        <v>1</v>
      </c>
      <c r="G8" s="12">
        <v>2</v>
      </c>
      <c r="H8" s="12">
        <v>3</v>
      </c>
      <c r="I8" s="12">
        <v>4</v>
      </c>
      <c r="J8" s="26">
        <v>5</v>
      </c>
      <c r="K8" s="133">
        <v>6</v>
      </c>
      <c r="L8" s="27">
        <v>7</v>
      </c>
      <c r="M8" s="12">
        <v>8</v>
      </c>
      <c r="N8" s="12">
        <v>9</v>
      </c>
      <c r="O8" s="12">
        <v>10</v>
      </c>
      <c r="P8" s="12">
        <v>11</v>
      </c>
      <c r="Q8" s="21">
        <v>12</v>
      </c>
      <c r="R8" s="21">
        <v>13</v>
      </c>
      <c r="S8" s="21">
        <v>14</v>
      </c>
      <c r="T8" s="21">
        <v>15</v>
      </c>
      <c r="U8" s="21">
        <v>16</v>
      </c>
      <c r="V8" s="21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12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81" ht="16.5" customHeight="1">
      <c r="A9" s="13"/>
      <c r="B9" s="13"/>
      <c r="C9" s="14"/>
      <c r="D9" s="15"/>
      <c r="E9" s="13" t="s">
        <v>32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4"/>
    </row>
    <row r="10" spans="1:81" ht="16.5" customHeight="1">
      <c r="A10" s="13" t="s">
        <v>215</v>
      </c>
      <c r="B10" s="13" t="s">
        <v>217</v>
      </c>
      <c r="C10" s="14" t="s">
        <v>219</v>
      </c>
      <c r="D10" s="15" t="s">
        <v>221</v>
      </c>
      <c r="E10" s="13" t="s">
        <v>223</v>
      </c>
      <c r="F10" s="17">
        <f>G10+L10+W10+AE10+AL10+AP10+AS10+AW10+AZ10+BI10+BF10+BN10+BQ10+BV10+BY10</f>
        <v>170.95690000000002</v>
      </c>
      <c r="G10" s="17">
        <f>SUM(H10:K10)</f>
        <v>137.52890000000002</v>
      </c>
      <c r="H10" s="17">
        <v>105.3289</v>
      </c>
      <c r="I10" s="17"/>
      <c r="J10" s="17"/>
      <c r="K10" s="17">
        <v>32.2</v>
      </c>
      <c r="L10" s="17">
        <f>SUM(M10:V10)</f>
        <v>33.378</v>
      </c>
      <c r="M10" s="17">
        <v>24.9485</v>
      </c>
      <c r="N10" s="17">
        <v>1</v>
      </c>
      <c r="O10" s="17">
        <v>1</v>
      </c>
      <c r="P10" s="17"/>
      <c r="Q10" s="17">
        <v>1.5</v>
      </c>
      <c r="R10" s="17">
        <v>2</v>
      </c>
      <c r="S10" s="17"/>
      <c r="T10" s="17"/>
      <c r="U10" s="17">
        <v>1</v>
      </c>
      <c r="V10" s="17">
        <v>1.9295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f>SUM(BA10:BE10)</f>
        <v>0.05</v>
      </c>
      <c r="BA10" s="17">
        <v>0.05</v>
      </c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24"/>
    </row>
    <row r="11" spans="1:81" ht="16.5" customHeight="1">
      <c r="A11" s="134" t="s">
        <v>297</v>
      </c>
      <c r="B11" s="134" t="s">
        <v>298</v>
      </c>
      <c r="C11" s="135" t="s">
        <v>299</v>
      </c>
      <c r="D11" s="136" t="s">
        <v>300</v>
      </c>
      <c r="E11" s="134" t="s">
        <v>301</v>
      </c>
      <c r="F11" s="17">
        <f aca="true" t="shared" si="0" ref="F11:F19">G11+L11+W11+AE11+AL11+AP11+AS11+AW11+AZ11+BI11+BF11+BN11+BQ11+BV11+BY11</f>
        <v>47.3987</v>
      </c>
      <c r="G11" s="17">
        <f aca="true" t="shared" si="1" ref="G11:G19">SUM(H11:K11)</f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f>SUM(AM11:AN11)</f>
        <v>47.3987</v>
      </c>
      <c r="AM11" s="17">
        <v>39.4587</v>
      </c>
      <c r="AN11" s="17">
        <v>7.94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>
        <f>SUM(BA11:BE11)</f>
        <v>0</v>
      </c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24"/>
    </row>
    <row r="12" spans="1:81" ht="16.5" customHeight="1">
      <c r="A12" s="134" t="s">
        <v>302</v>
      </c>
      <c r="B12" s="134" t="s">
        <v>303</v>
      </c>
      <c r="C12" s="135" t="s">
        <v>303</v>
      </c>
      <c r="D12" s="15" t="s">
        <v>220</v>
      </c>
      <c r="E12" s="134" t="s">
        <v>305</v>
      </c>
      <c r="F12" s="17">
        <f t="shared" si="0"/>
        <v>26.6576</v>
      </c>
      <c r="G12" s="17">
        <f t="shared" si="1"/>
        <v>21.0658</v>
      </c>
      <c r="H12" s="17"/>
      <c r="I12" s="17">
        <v>21.0658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>
        <f>SUM(AM12:AO12)</f>
        <v>5.5918</v>
      </c>
      <c r="AM12" s="17">
        <v>5.5918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>
        <f>SUM(BA12:BE12)</f>
        <v>0</v>
      </c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24"/>
    </row>
    <row r="13" spans="1:81" ht="16.5" customHeight="1">
      <c r="A13" s="134" t="s">
        <v>302</v>
      </c>
      <c r="B13" s="134" t="s">
        <v>303</v>
      </c>
      <c r="C13" s="135" t="s">
        <v>306</v>
      </c>
      <c r="D13" s="136" t="s">
        <v>304</v>
      </c>
      <c r="E13" s="134" t="s">
        <v>307</v>
      </c>
      <c r="F13" s="17">
        <f t="shared" si="0"/>
        <v>10.6629</v>
      </c>
      <c r="G13" s="17">
        <f t="shared" si="1"/>
        <v>8.4262</v>
      </c>
      <c r="H13" s="17"/>
      <c r="I13" s="17">
        <v>8.4262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f>SUM(AM13:AO13)</f>
        <v>2.2367</v>
      </c>
      <c r="AM13" s="17">
        <v>2.2367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>
        <f>SUM(BA13:BE13)</f>
        <v>0</v>
      </c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24"/>
    </row>
    <row r="14" spans="1:81" ht="16.5" customHeight="1">
      <c r="A14" s="134" t="s">
        <v>302</v>
      </c>
      <c r="B14" s="134" t="s">
        <v>303</v>
      </c>
      <c r="C14" s="135" t="s">
        <v>308</v>
      </c>
      <c r="D14" s="15" t="s">
        <v>220</v>
      </c>
      <c r="E14" s="134" t="s">
        <v>309</v>
      </c>
      <c r="F14" s="17">
        <f t="shared" si="0"/>
        <v>8.366000000000001</v>
      </c>
      <c r="G14" s="17">
        <f t="shared" si="1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f aca="true" t="shared" si="2" ref="AL14:AL19">SUM(AM14:AO14)</f>
        <v>0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>
        <f>SUM(BA14:BE14)</f>
        <v>8.366000000000001</v>
      </c>
      <c r="BA14" s="17">
        <v>8.05</v>
      </c>
      <c r="BB14" s="17"/>
      <c r="BC14" s="17"/>
      <c r="BD14" s="17">
        <v>0.316</v>
      </c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24"/>
    </row>
    <row r="15" spans="1:81" ht="16.5" customHeight="1">
      <c r="A15" s="134" t="s">
        <v>302</v>
      </c>
      <c r="B15" s="134" t="s">
        <v>310</v>
      </c>
      <c r="C15" s="135" t="s">
        <v>311</v>
      </c>
      <c r="D15" s="136" t="s">
        <v>304</v>
      </c>
      <c r="E15" s="134" t="s">
        <v>312</v>
      </c>
      <c r="F15" s="17">
        <f t="shared" si="0"/>
        <v>0.3077</v>
      </c>
      <c r="G15" s="17">
        <f t="shared" si="1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f t="shared" si="2"/>
        <v>0.3077</v>
      </c>
      <c r="AM15" s="17">
        <v>0.3077</v>
      </c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24"/>
    </row>
    <row r="16" spans="1:81" ht="16.5" customHeight="1">
      <c r="A16" s="134" t="s">
        <v>313</v>
      </c>
      <c r="B16" s="134" t="s">
        <v>314</v>
      </c>
      <c r="C16" s="135" t="s">
        <v>311</v>
      </c>
      <c r="D16" s="15" t="s">
        <v>220</v>
      </c>
      <c r="E16" s="134" t="s">
        <v>247</v>
      </c>
      <c r="F16" s="17">
        <f t="shared" si="0"/>
        <v>7.364</v>
      </c>
      <c r="G16" s="17">
        <f t="shared" si="1"/>
        <v>7.364</v>
      </c>
      <c r="H16" s="17"/>
      <c r="I16" s="17">
        <v>7.364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f t="shared" si="2"/>
        <v>0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24"/>
    </row>
    <row r="17" spans="1:81" ht="16.5" customHeight="1">
      <c r="A17" s="134" t="s">
        <v>313</v>
      </c>
      <c r="B17" s="134" t="s">
        <v>314</v>
      </c>
      <c r="C17" s="135" t="s">
        <v>298</v>
      </c>
      <c r="D17" s="136" t="s">
        <v>304</v>
      </c>
      <c r="E17" s="134" t="s">
        <v>249</v>
      </c>
      <c r="F17" s="17">
        <f t="shared" si="0"/>
        <v>1.9661</v>
      </c>
      <c r="G17" s="17">
        <f t="shared" si="1"/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f t="shared" si="2"/>
        <v>1.9661</v>
      </c>
      <c r="AM17" s="17">
        <v>1.9661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24"/>
    </row>
    <row r="18" spans="1:81" ht="16.5" customHeight="1">
      <c r="A18" s="134" t="s">
        <v>313</v>
      </c>
      <c r="B18" s="134" t="s">
        <v>314</v>
      </c>
      <c r="C18" s="135" t="s">
        <v>310</v>
      </c>
      <c r="D18" s="15" t="s">
        <v>220</v>
      </c>
      <c r="E18" s="134" t="s">
        <v>315</v>
      </c>
      <c r="F18" s="17">
        <f t="shared" si="0"/>
        <v>0.7997000000000001</v>
      </c>
      <c r="G18" s="17">
        <f t="shared" si="1"/>
        <v>0.6319</v>
      </c>
      <c r="H18" s="17"/>
      <c r="I18" s="17">
        <v>0.6319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f t="shared" si="2"/>
        <v>0.1678</v>
      </c>
      <c r="AM18" s="17">
        <v>0.1678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24"/>
    </row>
    <row r="19" spans="1:81" ht="16.5" customHeight="1">
      <c r="A19" s="134" t="s">
        <v>316</v>
      </c>
      <c r="B19" s="134" t="s">
        <v>298</v>
      </c>
      <c r="C19" s="135" t="s">
        <v>311</v>
      </c>
      <c r="D19" s="136" t="s">
        <v>304</v>
      </c>
      <c r="E19" s="134" t="s">
        <v>260</v>
      </c>
      <c r="F19" s="17">
        <f t="shared" si="0"/>
        <v>20.764799999999997</v>
      </c>
      <c r="G19" s="17">
        <f t="shared" si="1"/>
        <v>16.0297</v>
      </c>
      <c r="H19" s="17"/>
      <c r="I19" s="17"/>
      <c r="J19" s="17">
        <v>16.0297</v>
      </c>
      <c r="K19" s="1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f t="shared" si="2"/>
        <v>4.7351</v>
      </c>
      <c r="AM19" s="17">
        <v>4.7351</v>
      </c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24"/>
    </row>
    <row r="20" spans="1:81" ht="16.5" customHeight="1">
      <c r="A20" s="13"/>
      <c r="B20" s="13"/>
      <c r="C20" s="14"/>
      <c r="D20" s="15"/>
      <c r="E20" s="1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24"/>
    </row>
    <row r="21" spans="1:81" ht="16.5" customHeight="1">
      <c r="A21" s="13"/>
      <c r="B21" s="13"/>
      <c r="C21" s="14"/>
      <c r="D21" s="15"/>
      <c r="E21" s="1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24"/>
    </row>
    <row r="22" spans="1:81" ht="16.5" customHeight="1">
      <c r="A22" s="13"/>
      <c r="B22" s="13"/>
      <c r="C22" s="14"/>
      <c r="D22" s="15"/>
      <c r="E22" s="1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24"/>
    </row>
    <row r="23" spans="1:81" ht="16.5" customHeight="1">
      <c r="A23" s="13"/>
      <c r="B23" s="13"/>
      <c r="C23" s="14"/>
      <c r="D23" s="15"/>
      <c r="E23" s="1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24"/>
    </row>
    <row r="24" spans="1:81" ht="16.5" customHeight="1">
      <c r="A24" s="13"/>
      <c r="B24" s="13"/>
      <c r="C24" s="14"/>
      <c r="D24" s="15"/>
      <c r="E24" s="1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24"/>
    </row>
    <row r="25" spans="1:81" ht="16.5" customHeight="1">
      <c r="A25" s="13"/>
      <c r="B25" s="13"/>
      <c r="C25" s="14"/>
      <c r="D25" s="15"/>
      <c r="E25" s="1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24"/>
    </row>
    <row r="26" spans="1:81" ht="16.5" customHeight="1">
      <c r="A26" s="13"/>
      <c r="B26" s="13"/>
      <c r="C26" s="14"/>
      <c r="D26" s="15"/>
      <c r="E26" s="1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24"/>
    </row>
    <row r="27" spans="1:81" ht="16.5" customHeight="1">
      <c r="A27" s="13"/>
      <c r="B27" s="13"/>
      <c r="C27" s="14"/>
      <c r="D27" s="15"/>
      <c r="E27" s="13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24"/>
    </row>
    <row r="28" spans="1:81" ht="16.5" customHeight="1">
      <c r="A28" s="13"/>
      <c r="B28" s="13"/>
      <c r="C28" s="14"/>
      <c r="D28" s="15"/>
      <c r="E28" s="13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4"/>
    </row>
    <row r="29" spans="1:81" ht="16.5" customHeight="1">
      <c r="A29" s="13"/>
      <c r="B29" s="13"/>
      <c r="C29" s="14"/>
      <c r="D29" s="15"/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24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zoomScalePageLayoutView="0" workbookViewId="0" topLeftCell="D1">
      <selection activeCell="E13" sqref="E13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6.1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170" t="s">
        <v>206</v>
      </c>
      <c r="B1" s="170"/>
      <c r="C1" s="170"/>
    </row>
    <row r="2" spans="1:81" ht="12.75" customHeight="1">
      <c r="A2" s="4"/>
      <c r="CC2" s="3" t="s">
        <v>207</v>
      </c>
    </row>
    <row r="3" spans="1:81" ht="23.25" customHeight="1">
      <c r="A3" s="5" t="s">
        <v>208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6" t="s">
        <v>151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CC4" s="3" t="s">
        <v>152</v>
      </c>
    </row>
    <row r="5" spans="1:81" ht="15.75" customHeight="1">
      <c r="A5" s="9" t="s">
        <v>118</v>
      </c>
      <c r="B5" s="9"/>
      <c r="C5" s="10"/>
      <c r="D5" s="181" t="s">
        <v>43</v>
      </c>
      <c r="E5" s="181" t="s">
        <v>153</v>
      </c>
      <c r="F5" s="182" t="s">
        <v>32</v>
      </c>
      <c r="G5" s="11" t="s">
        <v>154</v>
      </c>
      <c r="H5" s="9"/>
      <c r="I5" s="9"/>
      <c r="J5" s="9"/>
      <c r="K5" s="9"/>
      <c r="L5" s="9" t="s">
        <v>155</v>
      </c>
      <c r="M5" s="9"/>
      <c r="N5" s="9"/>
      <c r="O5" s="9"/>
      <c r="P5" s="9"/>
      <c r="Q5" s="20"/>
      <c r="R5" s="20"/>
      <c r="S5" s="20"/>
      <c r="T5" s="20"/>
      <c r="U5" s="20"/>
      <c r="V5" s="20"/>
      <c r="W5" s="9" t="s">
        <v>156</v>
      </c>
      <c r="X5" s="9"/>
      <c r="Y5" s="9"/>
      <c r="Z5" s="9"/>
      <c r="AA5" s="9"/>
      <c r="AB5" s="9"/>
      <c r="AC5" s="9"/>
      <c r="AD5" s="9"/>
      <c r="AE5" s="9" t="s">
        <v>157</v>
      </c>
      <c r="AF5" s="9"/>
      <c r="AG5" s="9"/>
      <c r="AH5" s="9"/>
      <c r="AI5" s="9"/>
      <c r="AJ5" s="9"/>
      <c r="AK5" s="9"/>
      <c r="AL5" s="9" t="s">
        <v>158</v>
      </c>
      <c r="AM5" s="9"/>
      <c r="AN5" s="9"/>
      <c r="AO5" s="9"/>
      <c r="AP5" s="9" t="s">
        <v>159</v>
      </c>
      <c r="AQ5" s="9"/>
      <c r="AR5" s="9"/>
      <c r="AS5" s="9" t="s">
        <v>160</v>
      </c>
      <c r="AT5" s="9"/>
      <c r="AU5" s="9"/>
      <c r="AV5" s="9"/>
      <c r="AW5" s="9" t="s">
        <v>161</v>
      </c>
      <c r="AX5" s="9"/>
      <c r="AY5" s="9"/>
      <c r="AZ5" s="9" t="s">
        <v>86</v>
      </c>
      <c r="BA5" s="9"/>
      <c r="BB5" s="9"/>
      <c r="BC5" s="9"/>
      <c r="BD5" s="9"/>
      <c r="BE5" s="9"/>
      <c r="BF5" s="9" t="s">
        <v>162</v>
      </c>
      <c r="BG5" s="9"/>
      <c r="BH5" s="9"/>
      <c r="BI5" s="9" t="s">
        <v>163</v>
      </c>
      <c r="BJ5" s="9"/>
      <c r="BK5" s="9"/>
      <c r="BL5" s="9"/>
      <c r="BM5" s="9"/>
      <c r="BN5" s="9" t="s">
        <v>90</v>
      </c>
      <c r="BO5" s="9"/>
      <c r="BP5" s="9"/>
      <c r="BQ5" s="9" t="s">
        <v>88</v>
      </c>
      <c r="BR5" s="9"/>
      <c r="BS5" s="9"/>
      <c r="BT5" s="9"/>
      <c r="BU5" s="9"/>
      <c r="BV5" s="9" t="s">
        <v>164</v>
      </c>
      <c r="BW5" s="9"/>
      <c r="BX5" s="9"/>
      <c r="BY5" s="9" t="s">
        <v>93</v>
      </c>
      <c r="BZ5" s="9"/>
      <c r="CA5" s="9"/>
      <c r="CB5" s="9"/>
      <c r="CC5" s="9"/>
    </row>
    <row r="6" spans="1:81" ht="17.25" customHeight="1">
      <c r="A6" s="181" t="s">
        <v>52</v>
      </c>
      <c r="B6" s="181" t="s">
        <v>53</v>
      </c>
      <c r="C6" s="181" t="s">
        <v>54</v>
      </c>
      <c r="D6" s="181"/>
      <c r="E6" s="181"/>
      <c r="F6" s="182"/>
      <c r="G6" s="181" t="s">
        <v>47</v>
      </c>
      <c r="H6" s="178" t="s">
        <v>165</v>
      </c>
      <c r="I6" s="178" t="s">
        <v>166</v>
      </c>
      <c r="J6" s="178" t="s">
        <v>167</v>
      </c>
      <c r="K6" s="178" t="s">
        <v>168</v>
      </c>
      <c r="L6" s="181" t="s">
        <v>47</v>
      </c>
      <c r="M6" s="181" t="s">
        <v>169</v>
      </c>
      <c r="N6" s="181" t="s">
        <v>170</v>
      </c>
      <c r="O6" s="181" t="s">
        <v>171</v>
      </c>
      <c r="P6" s="178" t="s">
        <v>172</v>
      </c>
      <c r="Q6" s="179" t="s">
        <v>173</v>
      </c>
      <c r="R6" s="179" t="s">
        <v>133</v>
      </c>
      <c r="S6" s="179" t="s">
        <v>131</v>
      </c>
      <c r="T6" s="179" t="s">
        <v>174</v>
      </c>
      <c r="U6" s="179" t="s">
        <v>175</v>
      </c>
      <c r="V6" s="178" t="s">
        <v>176</v>
      </c>
      <c r="W6" s="181" t="s">
        <v>47</v>
      </c>
      <c r="X6" s="178" t="s">
        <v>109</v>
      </c>
      <c r="Y6" s="178" t="s">
        <v>177</v>
      </c>
      <c r="Z6" s="178" t="s">
        <v>178</v>
      </c>
      <c r="AA6" s="178" t="s">
        <v>179</v>
      </c>
      <c r="AB6" s="178" t="s">
        <v>180</v>
      </c>
      <c r="AC6" s="178" t="s">
        <v>181</v>
      </c>
      <c r="AD6" s="178" t="s">
        <v>92</v>
      </c>
      <c r="AE6" s="178" t="s">
        <v>47</v>
      </c>
      <c r="AF6" s="178" t="s">
        <v>109</v>
      </c>
      <c r="AG6" s="178" t="s">
        <v>177</v>
      </c>
      <c r="AH6" s="178" t="s">
        <v>178</v>
      </c>
      <c r="AI6" s="178" t="s">
        <v>180</v>
      </c>
      <c r="AJ6" s="178" t="s">
        <v>181</v>
      </c>
      <c r="AK6" s="178" t="s">
        <v>92</v>
      </c>
      <c r="AL6" s="181" t="s">
        <v>47</v>
      </c>
      <c r="AM6" s="178" t="s">
        <v>84</v>
      </c>
      <c r="AN6" s="178" t="s">
        <v>85</v>
      </c>
      <c r="AO6" s="178" t="s">
        <v>182</v>
      </c>
      <c r="AP6" s="178" t="s">
        <v>47</v>
      </c>
      <c r="AQ6" s="178" t="s">
        <v>183</v>
      </c>
      <c r="AR6" s="178" t="s">
        <v>184</v>
      </c>
      <c r="AS6" s="181" t="s">
        <v>47</v>
      </c>
      <c r="AT6" s="178" t="s">
        <v>185</v>
      </c>
      <c r="AU6" s="178" t="s">
        <v>186</v>
      </c>
      <c r="AV6" s="178" t="s">
        <v>187</v>
      </c>
      <c r="AW6" s="178" t="s">
        <v>47</v>
      </c>
      <c r="AX6" s="178" t="s">
        <v>188</v>
      </c>
      <c r="AY6" s="178" t="s">
        <v>189</v>
      </c>
      <c r="AZ6" s="178" t="s">
        <v>47</v>
      </c>
      <c r="BA6" s="178" t="s">
        <v>190</v>
      </c>
      <c r="BB6" s="178" t="s">
        <v>191</v>
      </c>
      <c r="BC6" s="178" t="s">
        <v>192</v>
      </c>
      <c r="BD6" s="179" t="s">
        <v>193</v>
      </c>
      <c r="BE6" s="178" t="s">
        <v>194</v>
      </c>
      <c r="BF6" s="179" t="s">
        <v>47</v>
      </c>
      <c r="BG6" s="177" t="s">
        <v>162</v>
      </c>
      <c r="BH6" s="177" t="s">
        <v>195</v>
      </c>
      <c r="BI6" s="177" t="s">
        <v>47</v>
      </c>
      <c r="BJ6" s="177" t="s">
        <v>105</v>
      </c>
      <c r="BK6" s="177" t="s">
        <v>106</v>
      </c>
      <c r="BL6" s="177" t="s">
        <v>196</v>
      </c>
      <c r="BM6" s="177" t="s">
        <v>197</v>
      </c>
      <c r="BN6" s="183" t="s">
        <v>47</v>
      </c>
      <c r="BO6" s="178" t="s">
        <v>107</v>
      </c>
      <c r="BP6" s="179" t="s">
        <v>108</v>
      </c>
      <c r="BQ6" s="183" t="s">
        <v>47</v>
      </c>
      <c r="BR6" s="178" t="s">
        <v>198</v>
      </c>
      <c r="BS6" s="178" t="s">
        <v>199</v>
      </c>
      <c r="BT6" s="178" t="s">
        <v>200</v>
      </c>
      <c r="BU6" s="179" t="s">
        <v>201</v>
      </c>
      <c r="BV6" s="180" t="s">
        <v>47</v>
      </c>
      <c r="BW6" s="181" t="s">
        <v>112</v>
      </c>
      <c r="BX6" s="182" t="s">
        <v>113</v>
      </c>
      <c r="BY6" s="177" t="s">
        <v>47</v>
      </c>
      <c r="BZ6" s="177" t="s">
        <v>202</v>
      </c>
      <c r="CA6" s="177" t="s">
        <v>203</v>
      </c>
      <c r="CB6" s="177" t="s">
        <v>204</v>
      </c>
      <c r="CC6" s="177" t="s">
        <v>93</v>
      </c>
    </row>
    <row r="7" spans="1:81" ht="18" customHeight="1">
      <c r="A7" s="181"/>
      <c r="B7" s="181"/>
      <c r="C7" s="181"/>
      <c r="D7" s="181"/>
      <c r="E7" s="181"/>
      <c r="F7" s="182"/>
      <c r="G7" s="181"/>
      <c r="H7" s="178"/>
      <c r="I7" s="178"/>
      <c r="J7" s="178"/>
      <c r="K7" s="178"/>
      <c r="L7" s="181"/>
      <c r="M7" s="181"/>
      <c r="N7" s="181"/>
      <c r="O7" s="181"/>
      <c r="P7" s="178"/>
      <c r="Q7" s="179"/>
      <c r="R7" s="179"/>
      <c r="S7" s="179"/>
      <c r="T7" s="179"/>
      <c r="U7" s="179"/>
      <c r="V7" s="178"/>
      <c r="W7" s="181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81"/>
      <c r="AM7" s="178"/>
      <c r="AN7" s="178"/>
      <c r="AO7" s="178"/>
      <c r="AP7" s="178"/>
      <c r="AQ7" s="178"/>
      <c r="AR7" s="178"/>
      <c r="AS7" s="181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9"/>
      <c r="BE7" s="178"/>
      <c r="BF7" s="179"/>
      <c r="BG7" s="177"/>
      <c r="BH7" s="177"/>
      <c r="BI7" s="177"/>
      <c r="BJ7" s="177"/>
      <c r="BK7" s="177"/>
      <c r="BL7" s="177"/>
      <c r="BM7" s="177"/>
      <c r="BN7" s="183"/>
      <c r="BO7" s="178"/>
      <c r="BP7" s="179"/>
      <c r="BQ7" s="183"/>
      <c r="BR7" s="178"/>
      <c r="BS7" s="178"/>
      <c r="BT7" s="178"/>
      <c r="BU7" s="179"/>
      <c r="BV7" s="180"/>
      <c r="BW7" s="181"/>
      <c r="BX7" s="182"/>
      <c r="BY7" s="177"/>
      <c r="BZ7" s="177"/>
      <c r="CA7" s="177"/>
      <c r="CB7" s="177"/>
      <c r="CC7" s="177"/>
    </row>
    <row r="8" spans="1:81" s="2" customFormat="1" ht="16.5" customHeight="1">
      <c r="A8" s="12" t="s">
        <v>205</v>
      </c>
      <c r="B8" s="12" t="s">
        <v>205</v>
      </c>
      <c r="C8" s="12" t="s">
        <v>205</v>
      </c>
      <c r="D8" s="12" t="s">
        <v>205</v>
      </c>
      <c r="E8" s="12" t="s">
        <v>205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21">
        <v>12</v>
      </c>
      <c r="R8" s="21">
        <v>13</v>
      </c>
      <c r="S8" s="21">
        <v>14</v>
      </c>
      <c r="T8" s="21">
        <v>15</v>
      </c>
      <c r="U8" s="21">
        <v>16</v>
      </c>
      <c r="V8" s="2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23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81" ht="16.5" customHeight="1">
      <c r="A9" s="13"/>
      <c r="B9" s="13"/>
      <c r="C9" s="14"/>
      <c r="D9" s="15"/>
      <c r="E9" s="16" t="s">
        <v>32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4"/>
    </row>
    <row r="10" spans="1:81" ht="16.5" customHeight="1">
      <c r="A10" s="13" t="s">
        <v>296</v>
      </c>
      <c r="B10" s="13" t="s">
        <v>217</v>
      </c>
      <c r="C10" s="14" t="s">
        <v>217</v>
      </c>
      <c r="D10" s="15" t="s">
        <v>221</v>
      </c>
      <c r="E10" s="134" t="s">
        <v>317</v>
      </c>
      <c r="F10" s="17">
        <f>SUM(G10+L10+W10+AE10+AL10+AP10+AS10+AW10+AZ10+BF10+BI10+BN10+BQ10+BY10)</f>
        <v>252</v>
      </c>
      <c r="G10" s="17"/>
      <c r="H10" s="17"/>
      <c r="I10" s="17"/>
      <c r="J10" s="17"/>
      <c r="K10" s="17"/>
      <c r="L10" s="17">
        <f>SUM(M10:V10)</f>
        <v>249.5</v>
      </c>
      <c r="M10" s="17">
        <v>169.5</v>
      </c>
      <c r="N10" s="17"/>
      <c r="O10" s="17">
        <v>1.5</v>
      </c>
      <c r="P10" s="17"/>
      <c r="Q10" s="17">
        <v>45</v>
      </c>
      <c r="R10" s="17"/>
      <c r="S10" s="17"/>
      <c r="T10" s="17"/>
      <c r="U10" s="17">
        <v>5</v>
      </c>
      <c r="V10" s="17">
        <v>28.5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f>SUM(BA10:BE10)</f>
        <v>2.5</v>
      </c>
      <c r="BA10" s="17"/>
      <c r="BB10" s="17"/>
      <c r="BC10" s="17"/>
      <c r="BD10" s="17"/>
      <c r="BE10" s="17">
        <v>2.5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24"/>
    </row>
    <row r="11" spans="1:81" ht="26.25" customHeight="1">
      <c r="A11" s="134" t="s">
        <v>318</v>
      </c>
      <c r="B11" s="134" t="s">
        <v>319</v>
      </c>
      <c r="C11" s="135" t="s">
        <v>310</v>
      </c>
      <c r="D11" s="136" t="s">
        <v>300</v>
      </c>
      <c r="E11" s="137" t="s">
        <v>320</v>
      </c>
      <c r="F11" s="17">
        <f>SUM(G11+L11+W11+AE11+AL11+AP11+AS11+AW11+AZ11+BF11+BI11+BN11+BQ11+BY11)</f>
        <v>100</v>
      </c>
      <c r="G11" s="17"/>
      <c r="H11" s="17"/>
      <c r="I11" s="17"/>
      <c r="J11" s="17"/>
      <c r="K11" s="17"/>
      <c r="L11" s="17">
        <f>SUM(M11:V11)</f>
        <v>100</v>
      </c>
      <c r="M11" s="17">
        <v>70</v>
      </c>
      <c r="N11" s="17"/>
      <c r="O11" s="17"/>
      <c r="P11" s="17"/>
      <c r="Q11" s="17">
        <v>15</v>
      </c>
      <c r="R11" s="17"/>
      <c r="S11" s="17"/>
      <c r="T11" s="17"/>
      <c r="U11" s="17">
        <v>5</v>
      </c>
      <c r="V11" s="17">
        <v>10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24"/>
    </row>
    <row r="12" spans="1:81" ht="16.5" customHeight="1">
      <c r="A12" s="13"/>
      <c r="B12" s="13"/>
      <c r="C12" s="14"/>
      <c r="D12" s="15"/>
      <c r="E12" s="1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24"/>
    </row>
    <row r="13" spans="1:81" ht="16.5" customHeight="1">
      <c r="A13" s="13"/>
      <c r="B13" s="13"/>
      <c r="C13" s="14"/>
      <c r="D13" s="15"/>
      <c r="E13" s="1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24"/>
    </row>
    <row r="14" spans="4:80" ht="12.75" customHeight="1">
      <c r="D14" s="18"/>
      <c r="E14" s="18"/>
      <c r="H14" s="18"/>
      <c r="M14" s="18"/>
      <c r="P14" s="18"/>
      <c r="Q14" s="18"/>
      <c r="U14" s="18"/>
      <c r="Z14" s="18"/>
      <c r="AB14" s="18"/>
      <c r="AC14" s="18"/>
      <c r="AG14" s="18"/>
      <c r="AI14" s="18"/>
      <c r="AK14" s="18"/>
      <c r="AL14" s="18"/>
      <c r="AM14" s="18"/>
      <c r="AN14" s="18"/>
      <c r="AS14" s="18"/>
      <c r="BE14" s="18"/>
      <c r="BG14" s="18"/>
      <c r="BJ14" s="18"/>
      <c r="BM14" s="18"/>
      <c r="BT14" s="18"/>
      <c r="BU14" s="18"/>
      <c r="BW14" s="18"/>
      <c r="BX14" s="18"/>
      <c r="CA14" s="18"/>
      <c r="CB14" s="18"/>
    </row>
    <row r="15" spans="5:80" ht="12.75" customHeight="1">
      <c r="E15" s="19"/>
      <c r="N15" s="18"/>
      <c r="Q15" s="18"/>
      <c r="U15" s="18"/>
      <c r="AN15" s="18"/>
      <c r="AR15" s="18"/>
      <c r="AT15" s="18"/>
      <c r="AU15" s="18"/>
      <c r="AW15" s="18"/>
      <c r="AY15" s="18"/>
      <c r="BE15" s="18"/>
      <c r="BH15" s="18"/>
      <c r="BM15" s="18"/>
      <c r="BR15" s="18"/>
      <c r="BS15" s="18"/>
      <c r="BZ15" s="18"/>
      <c r="CB15" s="18"/>
    </row>
    <row r="16" spans="5:80" ht="12.75" customHeight="1">
      <c r="E16" s="18"/>
      <c r="F16" s="18"/>
      <c r="N16" s="18"/>
      <c r="P16" s="18"/>
      <c r="R16" s="18"/>
      <c r="W16" s="18"/>
      <c r="AE16" s="18"/>
      <c r="AQ16" s="18"/>
      <c r="AT16" s="18"/>
      <c r="AZ16" s="18"/>
      <c r="BH16" s="18"/>
      <c r="CB16" s="18"/>
    </row>
    <row r="17" spans="4:75" ht="12.75" customHeight="1">
      <c r="D17" s="18"/>
      <c r="E17" s="18"/>
      <c r="K17" s="18"/>
      <c r="P17" s="18"/>
      <c r="V17" s="18"/>
      <c r="AA17" s="18"/>
      <c r="AF17" s="18"/>
      <c r="AG17" s="18"/>
      <c r="AZ17" s="18"/>
      <c r="BF17" s="18"/>
      <c r="BO17" s="18"/>
      <c r="BT17" s="18"/>
      <c r="BW17" s="18"/>
    </row>
    <row r="18" spans="37:41" ht="12.75" customHeight="1">
      <c r="AK18" s="18"/>
      <c r="AO18" s="18"/>
    </row>
    <row r="19" spans="30:61" ht="12.75" customHeight="1">
      <c r="AD19" s="18"/>
      <c r="AX19" s="18"/>
      <c r="AY19" s="18"/>
      <c r="BI19" s="18"/>
    </row>
    <row r="20" ht="12.75" customHeight="1">
      <c r="Q20" s="18"/>
    </row>
    <row r="21" ht="12.75" customHeight="1">
      <c r="E21" s="18"/>
    </row>
    <row r="22" spans="31:50" ht="12.75" customHeight="1">
      <c r="AE22" s="18"/>
      <c r="AX22" s="18"/>
    </row>
    <row r="23" ht="12.75" customHeight="1">
      <c r="AF23" s="18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tabSelected="1" zoomScalePageLayoutView="0" workbookViewId="0" topLeftCell="A1">
      <selection activeCell="B19" sqref="B1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28" t="s">
        <v>2</v>
      </c>
    </row>
    <row r="2" spans="1:31" ht="20.25" customHeight="1">
      <c r="A2" s="95"/>
      <c r="B2" s="95"/>
      <c r="C2" s="95"/>
      <c r="D2" s="60" t="s">
        <v>3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20.25" customHeight="1">
      <c r="A3" s="140" t="s">
        <v>4</v>
      </c>
      <c r="B3" s="140"/>
      <c r="C3" s="140"/>
      <c r="D3" s="14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20.25" customHeight="1">
      <c r="A4" s="96"/>
      <c r="B4" s="96"/>
      <c r="C4" s="58"/>
      <c r="D4" s="33" t="s">
        <v>5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25.5" customHeight="1">
      <c r="A5" s="97" t="s">
        <v>6</v>
      </c>
      <c r="B5" s="97"/>
      <c r="C5" s="97" t="s">
        <v>7</v>
      </c>
      <c r="D5" s="97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25.5" customHeight="1">
      <c r="A6" s="111" t="s">
        <v>8</v>
      </c>
      <c r="B6" s="111" t="s">
        <v>209</v>
      </c>
      <c r="C6" s="111" t="s">
        <v>8</v>
      </c>
      <c r="D6" s="129" t="s">
        <v>209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31" ht="25.5" customHeight="1">
      <c r="A7" s="110" t="s">
        <v>9</v>
      </c>
      <c r="B7" s="106">
        <v>547.2484</v>
      </c>
      <c r="C7" s="110" t="s">
        <v>10</v>
      </c>
      <c r="D7" s="106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</row>
    <row r="8" spans="1:31" ht="25.5" customHeight="1">
      <c r="A8" s="110" t="s">
        <v>11</v>
      </c>
      <c r="B8" s="106">
        <v>100</v>
      </c>
      <c r="C8" s="110" t="s">
        <v>213</v>
      </c>
      <c r="D8" s="106">
        <v>10.1298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31" ht="25.5" customHeight="1">
      <c r="A9" s="110" t="s">
        <v>12</v>
      </c>
      <c r="B9" s="106">
        <v>0</v>
      </c>
      <c r="C9" s="110" t="s">
        <v>212</v>
      </c>
      <c r="D9" s="106">
        <v>45.9942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25.5" customHeight="1">
      <c r="A10" s="110" t="s">
        <v>13</v>
      </c>
      <c r="B10" s="106">
        <v>0</v>
      </c>
      <c r="C10" s="110" t="s">
        <v>14</v>
      </c>
      <c r="D10" s="106">
        <v>470.3596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31" ht="25.5" customHeight="1">
      <c r="A11" s="110" t="s">
        <v>15</v>
      </c>
      <c r="B11" s="106">
        <v>0</v>
      </c>
      <c r="C11" s="110" t="s">
        <v>211</v>
      </c>
      <c r="D11" s="106">
        <v>20.7648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</row>
    <row r="12" spans="1:31" ht="25.5" customHeight="1">
      <c r="A12" s="110" t="s">
        <v>16</v>
      </c>
      <c r="B12" s="106">
        <v>0</v>
      </c>
      <c r="C12" s="110" t="s">
        <v>210</v>
      </c>
      <c r="D12" s="106">
        <v>100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25.5" customHeight="1">
      <c r="A13" s="110"/>
      <c r="B13" s="106"/>
      <c r="C13" s="110"/>
      <c r="D13" s="112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ht="25.5" customHeight="1">
      <c r="A14" s="111" t="s">
        <v>18</v>
      </c>
      <c r="B14" s="112"/>
      <c r="C14" s="111" t="s">
        <v>19</v>
      </c>
      <c r="D14" s="112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31" ht="25.5" customHeight="1">
      <c r="A15" s="110" t="s">
        <v>20</v>
      </c>
      <c r="B15" s="106"/>
      <c r="C15" s="110" t="s">
        <v>21</v>
      </c>
      <c r="D15" s="106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31" ht="25.5" customHeight="1">
      <c r="A16" s="110" t="s">
        <v>22</v>
      </c>
      <c r="B16" s="106"/>
      <c r="C16" s="110" t="s">
        <v>23</v>
      </c>
      <c r="D16" s="106"/>
      <c r="E16" s="119"/>
      <c r="F16" s="119"/>
      <c r="G16" s="130" t="s">
        <v>24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25.5" customHeight="1">
      <c r="A17" s="110"/>
      <c r="B17" s="106"/>
      <c r="C17" s="110" t="s">
        <v>25</v>
      </c>
      <c r="D17" s="106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25.5" customHeight="1">
      <c r="A18" s="110"/>
      <c r="B18" s="114"/>
      <c r="C18" s="110"/>
      <c r="D18" s="11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25.5" customHeight="1">
      <c r="A19" s="111" t="s">
        <v>26</v>
      </c>
      <c r="B19" s="114">
        <f>SUM(B7:B18)</f>
        <v>647.2484</v>
      </c>
      <c r="C19" s="111" t="s">
        <v>27</v>
      </c>
      <c r="D19" s="114">
        <f>SUM(D8:D18)</f>
        <v>647.2484000000001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ht="20.25" customHeight="1">
      <c r="A20" s="116"/>
      <c r="B20" s="117"/>
      <c r="C20" s="118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E18" sqref="E1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7" t="s">
        <v>28</v>
      </c>
      <c r="B1" s="147"/>
      <c r="C1" s="147"/>
      <c r="D1" s="147"/>
    </row>
    <row r="2" spans="1:20" ht="19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26"/>
      <c r="T2" s="127" t="s">
        <v>29</v>
      </c>
    </row>
    <row r="3" spans="1:20" ht="19.5" customHeight="1">
      <c r="A3" s="140" t="s">
        <v>30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9.5" customHeight="1">
      <c r="A4" s="31"/>
      <c r="B4" s="31"/>
      <c r="C4" s="31"/>
      <c r="D4" s="31"/>
      <c r="E4" s="31"/>
      <c r="F4" s="61"/>
      <c r="G4" s="61"/>
      <c r="H4" s="61"/>
      <c r="I4" s="61"/>
      <c r="J4" s="90"/>
      <c r="K4" s="90"/>
      <c r="L4" s="90"/>
      <c r="M4" s="90"/>
      <c r="N4" s="90"/>
      <c r="O4" s="90"/>
      <c r="P4" s="90"/>
      <c r="Q4" s="90"/>
      <c r="R4" s="90"/>
      <c r="S4" s="50"/>
      <c r="T4" s="33" t="s">
        <v>5</v>
      </c>
    </row>
    <row r="5" spans="1:20" ht="19.5" customHeight="1">
      <c r="A5" s="34" t="s">
        <v>31</v>
      </c>
      <c r="B5" s="34"/>
      <c r="C5" s="34"/>
      <c r="D5" s="35"/>
      <c r="E5" s="36"/>
      <c r="F5" s="141" t="s">
        <v>32</v>
      </c>
      <c r="G5" s="150" t="s">
        <v>33</v>
      </c>
      <c r="H5" s="141" t="s">
        <v>34</v>
      </c>
      <c r="I5" s="141" t="s">
        <v>35</v>
      </c>
      <c r="J5" s="141" t="s">
        <v>36</v>
      </c>
      <c r="K5" s="141" t="s">
        <v>37</v>
      </c>
      <c r="L5" s="141"/>
      <c r="M5" s="145" t="s">
        <v>38</v>
      </c>
      <c r="N5" s="38" t="s">
        <v>39</v>
      </c>
      <c r="O5" s="125"/>
      <c r="P5" s="125"/>
      <c r="Q5" s="125"/>
      <c r="R5" s="125"/>
      <c r="S5" s="141" t="s">
        <v>40</v>
      </c>
      <c r="T5" s="141" t="s">
        <v>41</v>
      </c>
    </row>
    <row r="6" spans="1:20" ht="19.5" customHeight="1">
      <c r="A6" s="37" t="s">
        <v>42</v>
      </c>
      <c r="B6" s="37"/>
      <c r="C6" s="91"/>
      <c r="D6" s="148" t="s">
        <v>43</v>
      </c>
      <c r="E6" s="148" t="s">
        <v>44</v>
      </c>
      <c r="F6" s="141"/>
      <c r="G6" s="150"/>
      <c r="H6" s="141"/>
      <c r="I6" s="141"/>
      <c r="J6" s="141"/>
      <c r="K6" s="143" t="s">
        <v>45</v>
      </c>
      <c r="L6" s="141" t="s">
        <v>46</v>
      </c>
      <c r="M6" s="145"/>
      <c r="N6" s="141" t="s">
        <v>47</v>
      </c>
      <c r="O6" s="141" t="s">
        <v>48</v>
      </c>
      <c r="P6" s="141" t="s">
        <v>49</v>
      </c>
      <c r="Q6" s="141" t="s">
        <v>50</v>
      </c>
      <c r="R6" s="141" t="s">
        <v>51</v>
      </c>
      <c r="S6" s="141"/>
      <c r="T6" s="141"/>
    </row>
    <row r="7" spans="1:20" ht="30.75" customHeight="1">
      <c r="A7" s="41" t="s">
        <v>52</v>
      </c>
      <c r="B7" s="40" t="s">
        <v>53</v>
      </c>
      <c r="C7" s="42" t="s">
        <v>54</v>
      </c>
      <c r="D7" s="149"/>
      <c r="E7" s="149"/>
      <c r="F7" s="142"/>
      <c r="G7" s="151"/>
      <c r="H7" s="142"/>
      <c r="I7" s="142"/>
      <c r="J7" s="142"/>
      <c r="K7" s="144"/>
      <c r="L7" s="142"/>
      <c r="M7" s="146"/>
      <c r="N7" s="142"/>
      <c r="O7" s="142"/>
      <c r="P7" s="142"/>
      <c r="Q7" s="142"/>
      <c r="R7" s="142"/>
      <c r="S7" s="142"/>
      <c r="T7" s="142"/>
    </row>
    <row r="8" spans="1:20" ht="23.25" customHeight="1">
      <c r="A8" s="43" t="s">
        <v>215</v>
      </c>
      <c r="B8" s="43" t="s">
        <v>217</v>
      </c>
      <c r="C8" s="43" t="s">
        <v>219</v>
      </c>
      <c r="D8" s="43" t="s">
        <v>221</v>
      </c>
      <c r="E8" s="43" t="s">
        <v>223</v>
      </c>
      <c r="F8" s="80">
        <f>H8</f>
        <v>170.9609</v>
      </c>
      <c r="G8" s="80"/>
      <c r="H8" s="80">
        <v>170.9609</v>
      </c>
      <c r="I8" s="80"/>
      <c r="J8" s="44"/>
      <c r="K8" s="45"/>
      <c r="L8" s="80"/>
      <c r="M8" s="44"/>
      <c r="N8" s="45"/>
      <c r="O8" s="80"/>
      <c r="P8" s="80"/>
      <c r="Q8" s="80"/>
      <c r="R8" s="44"/>
      <c r="S8" s="45"/>
      <c r="T8" s="44"/>
    </row>
    <row r="9" spans="1:20" ht="23.25" customHeight="1">
      <c r="A9" s="43" t="s">
        <v>215</v>
      </c>
      <c r="B9" s="43" t="s">
        <v>217</v>
      </c>
      <c r="C9" s="43" t="s">
        <v>217</v>
      </c>
      <c r="D9" s="43" t="s">
        <v>221</v>
      </c>
      <c r="E9" s="43" t="s">
        <v>225</v>
      </c>
      <c r="F9" s="80">
        <f>H9</f>
        <v>252</v>
      </c>
      <c r="G9" s="80"/>
      <c r="H9" s="80">
        <v>252</v>
      </c>
      <c r="I9" s="80"/>
      <c r="J9" s="44"/>
      <c r="K9" s="45"/>
      <c r="L9" s="80"/>
      <c r="M9" s="44"/>
      <c r="N9" s="45"/>
      <c r="O9" s="80"/>
      <c r="P9" s="80"/>
      <c r="Q9" s="80"/>
      <c r="R9" s="44"/>
      <c r="S9" s="45"/>
      <c r="T9" s="44"/>
    </row>
    <row r="10" spans="1:20" ht="23.25" customHeight="1">
      <c r="A10" s="43" t="s">
        <v>215</v>
      </c>
      <c r="B10" s="43" t="s">
        <v>217</v>
      </c>
      <c r="C10" s="43" t="s">
        <v>262</v>
      </c>
      <c r="D10" s="43" t="s">
        <v>220</v>
      </c>
      <c r="E10" s="43" t="s">
        <v>264</v>
      </c>
      <c r="F10" s="80">
        <f>H10</f>
        <v>47.3987</v>
      </c>
      <c r="G10" s="80"/>
      <c r="H10" s="80">
        <v>47.3987</v>
      </c>
      <c r="I10" s="80"/>
      <c r="J10" s="44"/>
      <c r="K10" s="45"/>
      <c r="L10" s="80"/>
      <c r="M10" s="44"/>
      <c r="N10" s="45"/>
      <c r="O10" s="80"/>
      <c r="P10" s="80"/>
      <c r="Q10" s="80"/>
      <c r="R10" s="44"/>
      <c r="S10" s="45"/>
      <c r="T10" s="44"/>
    </row>
    <row r="11" spans="1:20" ht="23.25" customHeight="1">
      <c r="A11" s="43" t="s">
        <v>227</v>
      </c>
      <c r="B11" s="43" t="s">
        <v>229</v>
      </c>
      <c r="C11" s="43" t="s">
        <v>229</v>
      </c>
      <c r="D11" s="43" t="s">
        <v>220</v>
      </c>
      <c r="E11" s="43" t="s">
        <v>231</v>
      </c>
      <c r="F11" s="80">
        <f aca="true" t="shared" si="0" ref="F11:F19">H11</f>
        <v>26.6576</v>
      </c>
      <c r="G11" s="80"/>
      <c r="H11" s="80">
        <v>26.6576</v>
      </c>
      <c r="I11" s="80"/>
      <c r="J11" s="44"/>
      <c r="K11" s="45"/>
      <c r="L11" s="80"/>
      <c r="M11" s="44"/>
      <c r="N11" s="45"/>
      <c r="O11" s="80"/>
      <c r="P11" s="80"/>
      <c r="Q11" s="80"/>
      <c r="R11" s="44"/>
      <c r="S11" s="45"/>
      <c r="T11" s="44"/>
    </row>
    <row r="12" spans="1:20" ht="23.25" customHeight="1">
      <c r="A12" s="43" t="s">
        <v>227</v>
      </c>
      <c r="B12" s="43" t="s">
        <v>229</v>
      </c>
      <c r="C12" s="43" t="s">
        <v>233</v>
      </c>
      <c r="D12" s="43" t="s">
        <v>220</v>
      </c>
      <c r="E12" s="43" t="s">
        <v>235</v>
      </c>
      <c r="F12" s="80">
        <f t="shared" si="0"/>
        <v>10.6629</v>
      </c>
      <c r="G12" s="80"/>
      <c r="H12" s="80">
        <v>10.6629</v>
      </c>
      <c r="I12" s="80"/>
      <c r="J12" s="44"/>
      <c r="K12" s="45"/>
      <c r="L12" s="80"/>
      <c r="M12" s="44"/>
      <c r="N12" s="45"/>
      <c r="O12" s="80"/>
      <c r="P12" s="80"/>
      <c r="Q12" s="80"/>
      <c r="R12" s="44"/>
      <c r="S12" s="45"/>
      <c r="T12" s="44"/>
    </row>
    <row r="13" spans="1:20" ht="23.25" customHeight="1">
      <c r="A13" s="43" t="s">
        <v>227</v>
      </c>
      <c r="B13" s="43" t="s">
        <v>229</v>
      </c>
      <c r="C13" s="43" t="s">
        <v>237</v>
      </c>
      <c r="D13" s="43" t="s">
        <v>220</v>
      </c>
      <c r="E13" s="43" t="s">
        <v>239</v>
      </c>
      <c r="F13" s="80">
        <f t="shared" si="0"/>
        <v>8.366</v>
      </c>
      <c r="G13" s="80"/>
      <c r="H13" s="80">
        <v>8.366</v>
      </c>
      <c r="I13" s="80"/>
      <c r="J13" s="44"/>
      <c r="K13" s="45"/>
      <c r="L13" s="80"/>
      <c r="M13" s="44"/>
      <c r="N13" s="45"/>
      <c r="O13" s="80"/>
      <c r="P13" s="80"/>
      <c r="Q13" s="80"/>
      <c r="R13" s="44"/>
      <c r="S13" s="45"/>
      <c r="T13" s="44"/>
    </row>
    <row r="14" spans="1:20" ht="23.25" customHeight="1">
      <c r="A14" s="43" t="s">
        <v>227</v>
      </c>
      <c r="B14" s="43" t="s">
        <v>237</v>
      </c>
      <c r="C14" s="43" t="s">
        <v>219</v>
      </c>
      <c r="D14" s="43" t="s">
        <v>220</v>
      </c>
      <c r="E14" s="43" t="s">
        <v>241</v>
      </c>
      <c r="F14" s="80">
        <f t="shared" si="0"/>
        <v>0.3077</v>
      </c>
      <c r="G14" s="80"/>
      <c r="H14" s="80">
        <v>0.3077</v>
      </c>
      <c r="I14" s="80"/>
      <c r="J14" s="44"/>
      <c r="K14" s="45"/>
      <c r="L14" s="80"/>
      <c r="M14" s="44"/>
      <c r="N14" s="45"/>
      <c r="O14" s="80"/>
      <c r="P14" s="80"/>
      <c r="Q14" s="80"/>
      <c r="R14" s="44"/>
      <c r="S14" s="45"/>
      <c r="T14" s="44"/>
    </row>
    <row r="15" spans="1:20" ht="23.25" customHeight="1">
      <c r="A15" s="43" t="s">
        <v>243</v>
      </c>
      <c r="B15" s="43" t="s">
        <v>245</v>
      </c>
      <c r="C15" s="43" t="s">
        <v>219</v>
      </c>
      <c r="D15" s="43" t="s">
        <v>220</v>
      </c>
      <c r="E15" s="43" t="s">
        <v>247</v>
      </c>
      <c r="F15" s="80">
        <f t="shared" si="0"/>
        <v>7.364</v>
      </c>
      <c r="G15" s="80"/>
      <c r="H15" s="80">
        <v>7.364</v>
      </c>
      <c r="I15" s="80"/>
      <c r="J15" s="44"/>
      <c r="K15" s="45"/>
      <c r="L15" s="80"/>
      <c r="M15" s="44"/>
      <c r="N15" s="45"/>
      <c r="O15" s="80"/>
      <c r="P15" s="80"/>
      <c r="Q15" s="80"/>
      <c r="R15" s="44"/>
      <c r="S15" s="45"/>
      <c r="T15" s="44"/>
    </row>
    <row r="16" spans="1:20" ht="23.25" customHeight="1">
      <c r="A16" s="43" t="s">
        <v>243</v>
      </c>
      <c r="B16" s="43" t="s">
        <v>245</v>
      </c>
      <c r="C16" s="43" t="s">
        <v>217</v>
      </c>
      <c r="D16" s="43" t="s">
        <v>220</v>
      </c>
      <c r="E16" s="43" t="s">
        <v>249</v>
      </c>
      <c r="F16" s="80">
        <f t="shared" si="0"/>
        <v>1.9661</v>
      </c>
      <c r="G16" s="80"/>
      <c r="H16" s="80">
        <v>1.9661</v>
      </c>
      <c r="I16" s="80"/>
      <c r="J16" s="44"/>
      <c r="K16" s="45"/>
      <c r="L16" s="80"/>
      <c r="M16" s="44"/>
      <c r="N16" s="45"/>
      <c r="O16" s="80"/>
      <c r="P16" s="80"/>
      <c r="Q16" s="80"/>
      <c r="R16" s="44"/>
      <c r="S16" s="45"/>
      <c r="T16" s="44"/>
    </row>
    <row r="17" spans="1:20" ht="23.25" customHeight="1">
      <c r="A17" s="43" t="s">
        <v>243</v>
      </c>
      <c r="B17" s="43" t="s">
        <v>245</v>
      </c>
      <c r="C17" s="43" t="s">
        <v>237</v>
      </c>
      <c r="D17" s="43" t="s">
        <v>220</v>
      </c>
      <c r="E17" s="43" t="s">
        <v>251</v>
      </c>
      <c r="F17" s="80">
        <f t="shared" si="0"/>
        <v>0.7997</v>
      </c>
      <c r="G17" s="80"/>
      <c r="H17" s="80">
        <v>0.7997</v>
      </c>
      <c r="I17" s="80"/>
      <c r="J17" s="44"/>
      <c r="K17" s="45"/>
      <c r="L17" s="80"/>
      <c r="M17" s="44"/>
      <c r="N17" s="45"/>
      <c r="O17" s="80"/>
      <c r="P17" s="80"/>
      <c r="Q17" s="80"/>
      <c r="R17" s="44"/>
      <c r="S17" s="45"/>
      <c r="T17" s="44"/>
    </row>
    <row r="18" spans="1:20" ht="23.25" customHeight="1">
      <c r="A18" s="43" t="s">
        <v>253</v>
      </c>
      <c r="B18" s="43" t="s">
        <v>255</v>
      </c>
      <c r="C18" s="43" t="s">
        <v>237</v>
      </c>
      <c r="D18" s="43" t="s">
        <v>220</v>
      </c>
      <c r="E18" s="43" t="s">
        <v>257</v>
      </c>
      <c r="F18" s="80">
        <f t="shared" si="0"/>
        <v>100</v>
      </c>
      <c r="G18" s="80"/>
      <c r="H18" s="80">
        <v>100</v>
      </c>
      <c r="I18" s="80"/>
      <c r="J18" s="44"/>
      <c r="K18" s="45"/>
      <c r="L18" s="80"/>
      <c r="M18" s="44"/>
      <c r="N18" s="45"/>
      <c r="O18" s="80"/>
      <c r="P18" s="80"/>
      <c r="Q18" s="80"/>
      <c r="R18" s="44"/>
      <c r="S18" s="45"/>
      <c r="T18" s="44"/>
    </row>
    <row r="19" spans="1:20" ht="23.25" customHeight="1">
      <c r="A19" s="43" t="s">
        <v>259</v>
      </c>
      <c r="B19" s="43" t="s">
        <v>217</v>
      </c>
      <c r="C19" s="43" t="s">
        <v>219</v>
      </c>
      <c r="D19" s="43" t="s">
        <v>220</v>
      </c>
      <c r="E19" s="43" t="s">
        <v>260</v>
      </c>
      <c r="F19" s="80">
        <f t="shared" si="0"/>
        <v>20.7648</v>
      </c>
      <c r="G19" s="80"/>
      <c r="H19" s="80">
        <v>20.7648</v>
      </c>
      <c r="I19" s="80"/>
      <c r="J19" s="44"/>
      <c r="K19" s="45"/>
      <c r="L19" s="80"/>
      <c r="M19" s="44"/>
      <c r="N19" s="45"/>
      <c r="O19" s="80"/>
      <c r="P19" s="80"/>
      <c r="Q19" s="80"/>
      <c r="R19" s="44"/>
      <c r="S19" s="45"/>
      <c r="T19" s="44"/>
    </row>
    <row r="20" spans="1:20" ht="23.25" customHeight="1">
      <c r="A20" s="43"/>
      <c r="B20" s="43"/>
      <c r="C20" s="43"/>
      <c r="D20" s="43"/>
      <c r="E20" s="43"/>
      <c r="F20" s="80"/>
      <c r="G20" s="80"/>
      <c r="H20" s="80"/>
      <c r="I20" s="80"/>
      <c r="J20" s="44"/>
      <c r="K20" s="45"/>
      <c r="L20" s="80"/>
      <c r="M20" s="44"/>
      <c r="N20" s="45"/>
      <c r="O20" s="80"/>
      <c r="P20" s="80"/>
      <c r="Q20" s="80"/>
      <c r="R20" s="44"/>
      <c r="S20" s="45"/>
      <c r="T20" s="44"/>
    </row>
    <row r="21" spans="1:20" ht="23.25" customHeight="1">
      <c r="A21" s="43"/>
      <c r="B21" s="43"/>
      <c r="C21" s="43"/>
      <c r="D21" s="43"/>
      <c r="E21" s="43"/>
      <c r="F21" s="80"/>
      <c r="G21" s="80"/>
      <c r="H21" s="80"/>
      <c r="I21" s="80"/>
      <c r="J21" s="44"/>
      <c r="K21" s="45"/>
      <c r="L21" s="80"/>
      <c r="M21" s="44"/>
      <c r="N21" s="45"/>
      <c r="O21" s="80"/>
      <c r="P21" s="80"/>
      <c r="Q21" s="80"/>
      <c r="R21" s="44"/>
      <c r="S21" s="45"/>
      <c r="T21" s="44"/>
    </row>
    <row r="22" spans="1:20" ht="23.25" customHeight="1">
      <c r="A22" s="43"/>
      <c r="B22" s="43"/>
      <c r="C22" s="43"/>
      <c r="D22" s="43"/>
      <c r="E22" s="43"/>
      <c r="F22" s="80"/>
      <c r="G22" s="80"/>
      <c r="H22" s="80"/>
      <c r="I22" s="80"/>
      <c r="J22" s="44"/>
      <c r="K22" s="45"/>
      <c r="L22" s="80"/>
      <c r="M22" s="44"/>
      <c r="N22" s="45"/>
      <c r="O22" s="80"/>
      <c r="P22" s="80"/>
      <c r="Q22" s="80"/>
      <c r="R22" s="44"/>
      <c r="S22" s="45"/>
      <c r="T22" s="44"/>
    </row>
    <row r="23" spans="1:20" ht="23.25" customHeight="1">
      <c r="A23" s="43"/>
      <c r="B23" s="43"/>
      <c r="C23" s="43"/>
      <c r="D23" s="43"/>
      <c r="E23" s="43"/>
      <c r="F23" s="80"/>
      <c r="G23" s="80"/>
      <c r="H23" s="80"/>
      <c r="I23" s="80"/>
      <c r="J23" s="44"/>
      <c r="K23" s="45"/>
      <c r="L23" s="80"/>
      <c r="M23" s="44"/>
      <c r="N23" s="45"/>
      <c r="O23" s="80"/>
      <c r="P23" s="80"/>
      <c r="Q23" s="80"/>
      <c r="R23" s="44"/>
      <c r="S23" s="45"/>
      <c r="T23" s="44"/>
    </row>
    <row r="24" spans="1:20" ht="23.25" customHeight="1">
      <c r="A24" s="43"/>
      <c r="B24" s="43"/>
      <c r="C24" s="43"/>
      <c r="D24" s="43"/>
      <c r="E24" s="43"/>
      <c r="F24" s="80"/>
      <c r="G24" s="80"/>
      <c r="H24" s="80"/>
      <c r="I24" s="80"/>
      <c r="J24" s="44"/>
      <c r="K24" s="45"/>
      <c r="L24" s="80"/>
      <c r="M24" s="44"/>
      <c r="N24" s="45"/>
      <c r="O24" s="80"/>
      <c r="P24" s="80"/>
      <c r="Q24" s="80"/>
      <c r="R24" s="44"/>
      <c r="S24" s="45"/>
      <c r="T24" s="44"/>
    </row>
    <row r="25" spans="1:20" ht="23.25" customHeight="1">
      <c r="A25" s="43"/>
      <c r="B25" s="43"/>
      <c r="C25" s="43"/>
      <c r="D25" s="43"/>
      <c r="E25" s="43"/>
      <c r="F25" s="80"/>
      <c r="G25" s="80"/>
      <c r="H25" s="80"/>
      <c r="I25" s="80"/>
      <c r="J25" s="44"/>
      <c r="K25" s="45"/>
      <c r="L25" s="80"/>
      <c r="M25" s="44"/>
      <c r="N25" s="45"/>
      <c r="O25" s="80"/>
      <c r="P25" s="80"/>
      <c r="Q25" s="80"/>
      <c r="R25" s="44"/>
      <c r="S25" s="45"/>
      <c r="T25" s="44"/>
    </row>
    <row r="26" spans="1:20" ht="23.25" customHeight="1">
      <c r="A26" s="43"/>
      <c r="B26" s="43"/>
      <c r="C26" s="43"/>
      <c r="D26" s="43"/>
      <c r="E26" s="43"/>
      <c r="F26" s="80"/>
      <c r="G26" s="80"/>
      <c r="H26" s="80"/>
      <c r="I26" s="80"/>
      <c r="J26" s="44"/>
      <c r="K26" s="45"/>
      <c r="L26" s="80"/>
      <c r="M26" s="44"/>
      <c r="N26" s="45"/>
      <c r="O26" s="80"/>
      <c r="P26" s="80"/>
      <c r="Q26" s="80"/>
      <c r="R26" s="44"/>
      <c r="S26" s="45"/>
      <c r="T26" s="4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F8" sqref="F8:F1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2" t="s">
        <v>55</v>
      </c>
      <c r="B1" s="152"/>
      <c r="C1" s="152"/>
      <c r="D1" s="152"/>
    </row>
    <row r="2" spans="1:10" ht="19.5" customHeight="1">
      <c r="A2" s="58"/>
      <c r="B2" s="121"/>
      <c r="C2" s="121"/>
      <c r="D2" s="121"/>
      <c r="E2" s="121"/>
      <c r="F2" s="121"/>
      <c r="G2" s="121"/>
      <c r="H2" s="121"/>
      <c r="I2" s="121"/>
      <c r="J2" s="124" t="s">
        <v>56</v>
      </c>
    </row>
    <row r="3" spans="1:10" ht="19.5" customHeight="1">
      <c r="A3" s="140" t="s">
        <v>57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2" ht="19.5" customHeight="1">
      <c r="A4" s="96"/>
      <c r="B4" s="96"/>
      <c r="C4" s="96"/>
      <c r="D4" s="96"/>
      <c r="E4" s="96"/>
      <c r="F4" s="122"/>
      <c r="G4" s="122"/>
      <c r="H4" s="122"/>
      <c r="I4" s="122"/>
      <c r="J4" s="33" t="s">
        <v>5</v>
      </c>
      <c r="K4" s="50"/>
      <c r="L4" s="50"/>
    </row>
    <row r="5" spans="1:12" ht="19.5" customHeight="1">
      <c r="A5" s="97" t="s">
        <v>31</v>
      </c>
      <c r="B5" s="97"/>
      <c r="C5" s="97"/>
      <c r="D5" s="97"/>
      <c r="E5" s="97"/>
      <c r="F5" s="154" t="s">
        <v>32</v>
      </c>
      <c r="G5" s="154" t="s">
        <v>58</v>
      </c>
      <c r="H5" s="153" t="s">
        <v>59</v>
      </c>
      <c r="I5" s="153" t="s">
        <v>60</v>
      </c>
      <c r="J5" s="153" t="s">
        <v>61</v>
      </c>
      <c r="K5" s="50"/>
      <c r="L5" s="50"/>
    </row>
    <row r="6" spans="1:12" ht="19.5" customHeight="1">
      <c r="A6" s="97" t="s">
        <v>42</v>
      </c>
      <c r="B6" s="97"/>
      <c r="C6" s="97"/>
      <c r="D6" s="153" t="s">
        <v>43</v>
      </c>
      <c r="E6" s="153" t="s">
        <v>62</v>
      </c>
      <c r="F6" s="154"/>
      <c r="G6" s="154"/>
      <c r="H6" s="153"/>
      <c r="I6" s="153"/>
      <c r="J6" s="153"/>
      <c r="K6" s="50"/>
      <c r="L6" s="50"/>
    </row>
    <row r="7" spans="1:12" ht="20.25" customHeight="1">
      <c r="A7" s="123" t="s">
        <v>52</v>
      </c>
      <c r="B7" s="123" t="s">
        <v>53</v>
      </c>
      <c r="C7" s="98" t="s">
        <v>54</v>
      </c>
      <c r="D7" s="153"/>
      <c r="E7" s="153"/>
      <c r="F7" s="154"/>
      <c r="G7" s="154"/>
      <c r="H7" s="153"/>
      <c r="I7" s="153"/>
      <c r="J7" s="153"/>
      <c r="K7" s="50"/>
      <c r="L7" s="50"/>
    </row>
    <row r="8" spans="1:10" ht="20.25" customHeight="1">
      <c r="A8" s="92" t="s">
        <v>214</v>
      </c>
      <c r="B8" s="92" t="s">
        <v>216</v>
      </c>
      <c r="C8" s="92" t="s">
        <v>218</v>
      </c>
      <c r="D8" s="92" t="s">
        <v>220</v>
      </c>
      <c r="E8" s="92" t="s">
        <v>222</v>
      </c>
      <c r="F8" s="80">
        <v>170.9609</v>
      </c>
      <c r="G8" s="80">
        <v>170.9609</v>
      </c>
      <c r="H8" s="92"/>
      <c r="I8" s="92"/>
      <c r="J8" s="92"/>
    </row>
    <row r="9" spans="1:10" ht="20.25" customHeight="1">
      <c r="A9" s="92" t="s">
        <v>214</v>
      </c>
      <c r="B9" s="92" t="s">
        <v>216</v>
      </c>
      <c r="C9" s="92" t="s">
        <v>216</v>
      </c>
      <c r="D9" s="92" t="s">
        <v>220</v>
      </c>
      <c r="E9" s="92" t="s">
        <v>224</v>
      </c>
      <c r="F9" s="80">
        <v>252</v>
      </c>
      <c r="G9" s="80"/>
      <c r="H9" s="80">
        <v>252</v>
      </c>
      <c r="I9" s="92"/>
      <c r="J9" s="92"/>
    </row>
    <row r="10" spans="1:10" ht="20.25" customHeight="1">
      <c r="A10" s="92" t="s">
        <v>214</v>
      </c>
      <c r="B10" s="92" t="s">
        <v>216</v>
      </c>
      <c r="C10" s="92" t="s">
        <v>261</v>
      </c>
      <c r="D10" s="92" t="s">
        <v>220</v>
      </c>
      <c r="E10" s="92" t="s">
        <v>263</v>
      </c>
      <c r="F10" s="80">
        <v>47.3987</v>
      </c>
      <c r="G10" s="80">
        <v>47.3987</v>
      </c>
      <c r="H10" s="92"/>
      <c r="I10" s="92"/>
      <c r="J10" s="92"/>
    </row>
    <row r="11" spans="1:10" ht="20.25" customHeight="1">
      <c r="A11" s="92" t="s">
        <v>226</v>
      </c>
      <c r="B11" s="92" t="s">
        <v>228</v>
      </c>
      <c r="C11" s="92" t="s">
        <v>228</v>
      </c>
      <c r="D11" s="92" t="s">
        <v>220</v>
      </c>
      <c r="E11" s="92" t="s">
        <v>230</v>
      </c>
      <c r="F11" s="80">
        <v>26.6576</v>
      </c>
      <c r="G11" s="80">
        <v>26.6576</v>
      </c>
      <c r="H11" s="92"/>
      <c r="I11" s="92"/>
      <c r="J11" s="92"/>
    </row>
    <row r="12" spans="1:10" ht="20.25" customHeight="1">
      <c r="A12" s="92" t="s">
        <v>226</v>
      </c>
      <c r="B12" s="92" t="s">
        <v>228</v>
      </c>
      <c r="C12" s="92" t="s">
        <v>232</v>
      </c>
      <c r="D12" s="92" t="s">
        <v>220</v>
      </c>
      <c r="E12" s="92" t="s">
        <v>234</v>
      </c>
      <c r="F12" s="80">
        <v>10.6629</v>
      </c>
      <c r="G12" s="80">
        <v>10.6629</v>
      </c>
      <c r="H12" s="92"/>
      <c r="I12" s="92"/>
      <c r="J12" s="92"/>
    </row>
    <row r="13" spans="1:10" ht="20.25" customHeight="1">
      <c r="A13" s="92" t="s">
        <v>226</v>
      </c>
      <c r="B13" s="92" t="s">
        <v>228</v>
      </c>
      <c r="C13" s="92" t="s">
        <v>236</v>
      </c>
      <c r="D13" s="92" t="s">
        <v>220</v>
      </c>
      <c r="E13" s="92" t="s">
        <v>238</v>
      </c>
      <c r="F13" s="80">
        <v>8.366</v>
      </c>
      <c r="G13" s="80">
        <v>8.366</v>
      </c>
      <c r="H13" s="92"/>
      <c r="I13" s="92"/>
      <c r="J13" s="92"/>
    </row>
    <row r="14" spans="1:10" ht="20.25" customHeight="1">
      <c r="A14" s="92" t="s">
        <v>226</v>
      </c>
      <c r="B14" s="92" t="s">
        <v>236</v>
      </c>
      <c r="C14" s="92" t="s">
        <v>218</v>
      </c>
      <c r="D14" s="92" t="s">
        <v>220</v>
      </c>
      <c r="E14" s="92" t="s">
        <v>240</v>
      </c>
      <c r="F14" s="80">
        <v>0.3077</v>
      </c>
      <c r="G14" s="80">
        <v>0.3077</v>
      </c>
      <c r="H14" s="92"/>
      <c r="I14" s="92"/>
      <c r="J14" s="92"/>
    </row>
    <row r="15" spans="1:10" ht="20.25" customHeight="1">
      <c r="A15" s="92" t="s">
        <v>242</v>
      </c>
      <c r="B15" s="92" t="s">
        <v>244</v>
      </c>
      <c r="C15" s="92" t="s">
        <v>218</v>
      </c>
      <c r="D15" s="92" t="s">
        <v>220</v>
      </c>
      <c r="E15" s="92" t="s">
        <v>246</v>
      </c>
      <c r="F15" s="80">
        <v>7.364</v>
      </c>
      <c r="G15" s="80">
        <v>7.364</v>
      </c>
      <c r="H15" s="92"/>
      <c r="I15" s="92"/>
      <c r="J15" s="92"/>
    </row>
    <row r="16" spans="1:10" ht="20.25" customHeight="1">
      <c r="A16" s="92" t="s">
        <v>242</v>
      </c>
      <c r="B16" s="92" t="s">
        <v>244</v>
      </c>
      <c r="C16" s="92" t="s">
        <v>216</v>
      </c>
      <c r="D16" s="92" t="s">
        <v>220</v>
      </c>
      <c r="E16" s="92" t="s">
        <v>248</v>
      </c>
      <c r="F16" s="80">
        <v>1.9661</v>
      </c>
      <c r="G16" s="80">
        <v>1.9661</v>
      </c>
      <c r="H16" s="92"/>
      <c r="I16" s="92"/>
      <c r="J16" s="92"/>
    </row>
    <row r="17" spans="1:10" ht="20.25" customHeight="1">
      <c r="A17" s="92" t="s">
        <v>242</v>
      </c>
      <c r="B17" s="92" t="s">
        <v>244</v>
      </c>
      <c r="C17" s="92" t="s">
        <v>236</v>
      </c>
      <c r="D17" s="92" t="s">
        <v>220</v>
      </c>
      <c r="E17" s="92" t="s">
        <v>250</v>
      </c>
      <c r="F17" s="80">
        <v>0.7997</v>
      </c>
      <c r="G17" s="80">
        <v>0.7997</v>
      </c>
      <c r="H17" s="92"/>
      <c r="I17" s="92"/>
      <c r="J17" s="92"/>
    </row>
    <row r="18" spans="1:10" ht="20.25" customHeight="1">
      <c r="A18" s="92" t="s">
        <v>252</v>
      </c>
      <c r="B18" s="92" t="s">
        <v>254</v>
      </c>
      <c r="C18" s="92" t="s">
        <v>236</v>
      </c>
      <c r="D18" s="92" t="s">
        <v>220</v>
      </c>
      <c r="E18" s="92" t="s">
        <v>256</v>
      </c>
      <c r="F18" s="80">
        <v>100</v>
      </c>
      <c r="G18" s="80"/>
      <c r="H18" s="80">
        <v>100</v>
      </c>
      <c r="I18" s="92"/>
      <c r="J18" s="92"/>
    </row>
    <row r="19" spans="1:10" ht="20.25" customHeight="1">
      <c r="A19" s="92" t="s">
        <v>258</v>
      </c>
      <c r="B19" s="92" t="s">
        <v>216</v>
      </c>
      <c r="C19" s="92" t="s">
        <v>218</v>
      </c>
      <c r="D19" s="92" t="s">
        <v>220</v>
      </c>
      <c r="E19" s="92" t="s">
        <v>167</v>
      </c>
      <c r="F19" s="80">
        <v>20.7648</v>
      </c>
      <c r="G19" s="80">
        <v>20.7648</v>
      </c>
      <c r="H19" s="92"/>
      <c r="I19" s="92"/>
      <c r="J19" s="92"/>
    </row>
    <row r="20" spans="1:10" ht="20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20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0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0.2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B7" sqref="B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9" t="s">
        <v>63</v>
      </c>
    </row>
    <row r="2" spans="1:34" ht="20.25" customHeight="1">
      <c r="A2" s="95"/>
      <c r="B2" s="95"/>
      <c r="C2" s="95"/>
      <c r="D2" s="95"/>
      <c r="E2" s="95"/>
      <c r="F2" s="95"/>
      <c r="G2" s="95"/>
      <c r="H2" s="60" t="s">
        <v>64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ht="20.25" customHeight="1">
      <c r="A3" s="140" t="s">
        <v>65</v>
      </c>
      <c r="B3" s="140"/>
      <c r="C3" s="140"/>
      <c r="D3" s="140"/>
      <c r="E3" s="140"/>
      <c r="F3" s="140"/>
      <c r="G3" s="140"/>
      <c r="H3" s="140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</row>
    <row r="4" spans="1:34" ht="20.25" customHeight="1">
      <c r="A4" s="96"/>
      <c r="B4" s="96"/>
      <c r="C4" s="58"/>
      <c r="D4" s="58"/>
      <c r="E4" s="58"/>
      <c r="F4" s="58"/>
      <c r="G4" s="58"/>
      <c r="H4" s="33" t="s">
        <v>5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20.25" customHeight="1">
      <c r="A5" s="97" t="s">
        <v>6</v>
      </c>
      <c r="B5" s="97"/>
      <c r="C5" s="97" t="s">
        <v>7</v>
      </c>
      <c r="D5" s="97"/>
      <c r="E5" s="97"/>
      <c r="F5" s="97"/>
      <c r="G5" s="97"/>
      <c r="H5" s="97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94" customFormat="1" ht="37.5" customHeight="1">
      <c r="A6" s="98" t="s">
        <v>8</v>
      </c>
      <c r="B6" s="99" t="s">
        <v>265</v>
      </c>
      <c r="C6" s="98" t="s">
        <v>8</v>
      </c>
      <c r="D6" s="98" t="s">
        <v>32</v>
      </c>
      <c r="E6" s="99" t="s">
        <v>66</v>
      </c>
      <c r="F6" s="100" t="s">
        <v>67</v>
      </c>
      <c r="G6" s="98" t="s">
        <v>68</v>
      </c>
      <c r="H6" s="100" t="s">
        <v>69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ht="24.75" customHeight="1">
      <c r="A7" s="101" t="s">
        <v>70</v>
      </c>
      <c r="B7" s="102">
        <v>647.25</v>
      </c>
      <c r="C7" s="103" t="s">
        <v>71</v>
      </c>
      <c r="D7" s="102"/>
      <c r="E7" s="102"/>
      <c r="F7" s="102"/>
      <c r="G7" s="102"/>
      <c r="H7" s="10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ht="24.75" customHeight="1">
      <c r="A8" s="101" t="s">
        <v>72</v>
      </c>
      <c r="B8" s="106">
        <v>547.2484</v>
      </c>
      <c r="C8" s="103" t="s">
        <v>73</v>
      </c>
      <c r="D8" s="104"/>
      <c r="E8" s="105"/>
      <c r="F8" s="105"/>
      <c r="G8" s="105"/>
      <c r="H8" s="102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ht="24.75" customHeight="1">
      <c r="A9" s="101" t="s">
        <v>74</v>
      </c>
      <c r="B9" s="106">
        <v>100</v>
      </c>
      <c r="C9" s="110" t="s">
        <v>213</v>
      </c>
      <c r="D9" s="106">
        <v>10.1298</v>
      </c>
      <c r="E9" s="106">
        <v>10.1298</v>
      </c>
      <c r="F9" s="105"/>
      <c r="G9" s="105"/>
      <c r="H9" s="10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ht="24.75" customHeight="1">
      <c r="A10" s="101" t="s">
        <v>75</v>
      </c>
      <c r="B10" s="106"/>
      <c r="C10" s="110" t="s">
        <v>212</v>
      </c>
      <c r="D10" s="106">
        <v>45.9942</v>
      </c>
      <c r="E10" s="106">
        <v>45.9942</v>
      </c>
      <c r="F10" s="105"/>
      <c r="G10" s="105"/>
      <c r="H10" s="102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ht="24.75" customHeight="1">
      <c r="A11" s="101" t="s">
        <v>76</v>
      </c>
      <c r="B11" s="107"/>
      <c r="C11" s="110" t="s">
        <v>14</v>
      </c>
      <c r="D11" s="106">
        <v>470.3596</v>
      </c>
      <c r="E11" s="106">
        <v>470.3596</v>
      </c>
      <c r="F11" s="105"/>
      <c r="G11" s="105"/>
      <c r="H11" s="102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24.75" customHeight="1">
      <c r="A12" s="101" t="s">
        <v>72</v>
      </c>
      <c r="B12" s="102"/>
      <c r="C12" s="110" t="s">
        <v>211</v>
      </c>
      <c r="D12" s="106">
        <v>20.7648</v>
      </c>
      <c r="E12" s="106">
        <v>20.7648</v>
      </c>
      <c r="F12" s="105"/>
      <c r="G12" s="105"/>
      <c r="H12" s="102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ht="24.75" customHeight="1">
      <c r="A13" s="101" t="s">
        <v>74</v>
      </c>
      <c r="B13" s="102"/>
      <c r="C13" s="110" t="s">
        <v>210</v>
      </c>
      <c r="D13" s="106">
        <v>100</v>
      </c>
      <c r="E13" s="106"/>
      <c r="F13" s="106">
        <v>100</v>
      </c>
      <c r="G13" s="105"/>
      <c r="H13" s="102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ht="24.75" customHeight="1">
      <c r="A14" s="101" t="s">
        <v>75</v>
      </c>
      <c r="B14" s="102"/>
      <c r="C14" s="103" t="s">
        <v>77</v>
      </c>
      <c r="D14" s="104"/>
      <c r="E14" s="105"/>
      <c r="F14" s="105"/>
      <c r="G14" s="105"/>
      <c r="H14" s="102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ht="24.75" customHeight="1">
      <c r="A15" s="101" t="s">
        <v>78</v>
      </c>
      <c r="B15" s="106"/>
      <c r="C15" s="103" t="s">
        <v>79</v>
      </c>
      <c r="D15" s="104"/>
      <c r="E15" s="105"/>
      <c r="F15" s="105"/>
      <c r="G15" s="105"/>
      <c r="H15" s="102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ht="24.75" customHeight="1">
      <c r="A16" s="108"/>
      <c r="B16" s="109"/>
      <c r="C16" s="110" t="s">
        <v>17</v>
      </c>
      <c r="D16" s="104"/>
      <c r="E16" s="106"/>
      <c r="F16" s="106"/>
      <c r="G16" s="106"/>
      <c r="H16" s="106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ht="24.75" customHeight="1">
      <c r="A17" s="111"/>
      <c r="B17" s="112"/>
      <c r="C17" s="111"/>
      <c r="D17" s="112"/>
      <c r="E17" s="112"/>
      <c r="F17" s="112"/>
      <c r="G17" s="112"/>
      <c r="H17" s="112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ht="24.75" customHeight="1">
      <c r="A18" s="110"/>
      <c r="B18" s="106"/>
      <c r="C18" s="110" t="s">
        <v>80</v>
      </c>
      <c r="D18" s="104"/>
      <c r="E18" s="113"/>
      <c r="F18" s="113"/>
      <c r="G18" s="113"/>
      <c r="H18" s="106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ht="24.75" customHeight="1">
      <c r="A19" s="110"/>
      <c r="B19" s="114"/>
      <c r="C19" s="110"/>
      <c r="D19" s="112"/>
      <c r="E19" s="115"/>
      <c r="F19" s="115"/>
      <c r="G19" s="115"/>
      <c r="H19" s="11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34" ht="20.25" customHeight="1">
      <c r="A20" s="111" t="s">
        <v>26</v>
      </c>
      <c r="B20" s="106">
        <v>647.25</v>
      </c>
      <c r="C20" s="111" t="s">
        <v>27</v>
      </c>
      <c r="D20" s="106">
        <v>647.25</v>
      </c>
      <c r="E20" s="106">
        <v>547.2484</v>
      </c>
      <c r="F20" s="106">
        <v>100</v>
      </c>
      <c r="G20" s="112"/>
      <c r="H20" s="112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</row>
    <row r="21" spans="1:34" ht="20.25" customHeight="1">
      <c r="A21" s="116"/>
      <c r="B21" s="117"/>
      <c r="C21" s="118"/>
      <c r="D21" s="118"/>
      <c r="E21" s="118"/>
      <c r="F21" s="118"/>
      <c r="G21" s="118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8"/>
  <sheetViews>
    <sheetView zoomScalePageLayoutView="0" workbookViewId="0" topLeftCell="A6">
      <selection activeCell="J15" sqref="J15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75390625" style="1" customWidth="1"/>
    <col min="7" max="7" width="6.50390625" style="1" customWidth="1"/>
    <col min="8" max="15" width="5.00390625" style="1" customWidth="1"/>
    <col min="16" max="16" width="6.75390625" style="1" customWidth="1"/>
    <col min="17" max="38" width="5.00390625" style="1" customWidth="1"/>
    <col min="39" max="46" width="4.875" style="1" customWidth="1"/>
    <col min="47" max="47" width="5.25390625" style="1" customWidth="1"/>
    <col min="48" max="66" width="4.50390625" style="1" customWidth="1"/>
    <col min="67" max="67" width="8.00390625" style="1" customWidth="1"/>
    <col min="68" max="204" width="6.875" style="1" customWidth="1"/>
    <col min="205" max="16384" width="6.875" style="1" customWidth="1"/>
  </cols>
  <sheetData>
    <row r="1" spans="1:9" ht="30" customHeight="1">
      <c r="A1" s="157" t="s">
        <v>81</v>
      </c>
      <c r="B1" s="157"/>
      <c r="C1" s="157"/>
      <c r="D1" s="157"/>
      <c r="F1" s="157"/>
      <c r="G1" s="157"/>
      <c r="H1" s="157"/>
      <c r="I1" s="157"/>
    </row>
    <row r="2" ht="12.75" customHeight="1">
      <c r="BN2" s="1" t="s">
        <v>82</v>
      </c>
    </row>
    <row r="3" spans="1:66" ht="19.5" customHeight="1">
      <c r="A3" s="140" t="s">
        <v>83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</row>
    <row r="4" spans="1:67" ht="19.5" customHeight="1">
      <c r="A4" s="31"/>
      <c r="B4" s="31"/>
      <c r="C4" s="31"/>
      <c r="D4" s="31"/>
      <c r="E4" s="31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33" t="s">
        <v>5</v>
      </c>
      <c r="BO4" s="50"/>
    </row>
    <row r="5" spans="1:67" ht="28.5" customHeight="1">
      <c r="A5" s="158" t="s">
        <v>31</v>
      </c>
      <c r="B5" s="159"/>
      <c r="C5" s="159"/>
      <c r="D5" s="159"/>
      <c r="E5" s="160"/>
      <c r="F5" s="148" t="s">
        <v>32</v>
      </c>
      <c r="G5" s="145" t="s">
        <v>84</v>
      </c>
      <c r="H5" s="145"/>
      <c r="I5" s="145"/>
      <c r="J5" s="145"/>
      <c r="K5" s="145"/>
      <c r="L5" s="145"/>
      <c r="M5" s="145"/>
      <c r="N5" s="145"/>
      <c r="O5" s="145"/>
      <c r="P5" s="161" t="s">
        <v>85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3" t="s">
        <v>86</v>
      </c>
      <c r="AH5" s="163"/>
      <c r="AI5" s="163"/>
      <c r="AJ5" s="163"/>
      <c r="AK5" s="163"/>
      <c r="AL5" s="163"/>
      <c r="AM5" s="156" t="s">
        <v>87</v>
      </c>
      <c r="AN5" s="156"/>
      <c r="AO5" s="156"/>
      <c r="AP5" s="156"/>
      <c r="AQ5" s="156" t="s">
        <v>88</v>
      </c>
      <c r="AR5" s="156"/>
      <c r="AS5" s="156"/>
      <c r="AT5" s="156"/>
      <c r="AU5" s="156" t="s">
        <v>89</v>
      </c>
      <c r="AV5" s="156"/>
      <c r="AW5" s="156"/>
      <c r="AX5" s="156" t="s">
        <v>90</v>
      </c>
      <c r="AY5" s="156"/>
      <c r="AZ5" s="156"/>
      <c r="BA5" s="156" t="s">
        <v>91</v>
      </c>
      <c r="BB5" s="156"/>
      <c r="BC5" s="156"/>
      <c r="BD5" s="156"/>
      <c r="BE5" s="156"/>
      <c r="BF5" s="156" t="s">
        <v>92</v>
      </c>
      <c r="BG5" s="156"/>
      <c r="BH5" s="156"/>
      <c r="BI5" s="156"/>
      <c r="BJ5" s="156"/>
      <c r="BK5" s="156" t="s">
        <v>93</v>
      </c>
      <c r="BL5" s="156"/>
      <c r="BM5" s="156"/>
      <c r="BN5" s="156"/>
      <c r="BO5" s="50"/>
    </row>
    <row r="6" spans="1:67" ht="28.5" customHeight="1">
      <c r="A6" s="37" t="s">
        <v>42</v>
      </c>
      <c r="B6" s="37"/>
      <c r="C6" s="91"/>
      <c r="D6" s="142" t="s">
        <v>43</v>
      </c>
      <c r="E6" s="148" t="s">
        <v>94</v>
      </c>
      <c r="F6" s="141"/>
      <c r="G6" s="155" t="s">
        <v>47</v>
      </c>
      <c r="H6" s="155" t="s">
        <v>95</v>
      </c>
      <c r="I6" s="155" t="s">
        <v>96</v>
      </c>
      <c r="J6" s="155" t="s">
        <v>97</v>
      </c>
      <c r="K6" s="155" t="s">
        <v>267</v>
      </c>
      <c r="L6" s="155" t="s">
        <v>270</v>
      </c>
      <c r="M6" s="155" t="s">
        <v>268</v>
      </c>
      <c r="N6" s="155" t="s">
        <v>269</v>
      </c>
      <c r="O6" s="155" t="s">
        <v>266</v>
      </c>
      <c r="P6" s="155" t="s">
        <v>47</v>
      </c>
      <c r="Q6" s="155" t="s">
        <v>98</v>
      </c>
      <c r="R6" s="155" t="s">
        <v>99</v>
      </c>
      <c r="S6" s="155" t="s">
        <v>271</v>
      </c>
      <c r="T6" s="155" t="s">
        <v>272</v>
      </c>
      <c r="U6" s="155" t="s">
        <v>273</v>
      </c>
      <c r="V6" s="155" t="s">
        <v>274</v>
      </c>
      <c r="W6" s="155" t="s">
        <v>275</v>
      </c>
      <c r="X6" s="155" t="s">
        <v>276</v>
      </c>
      <c r="Y6" s="155" t="s">
        <v>277</v>
      </c>
      <c r="Z6" s="155" t="s">
        <v>278</v>
      </c>
      <c r="AA6" s="155" t="s">
        <v>279</v>
      </c>
      <c r="AB6" s="155" t="s">
        <v>280</v>
      </c>
      <c r="AC6" s="155" t="s">
        <v>281</v>
      </c>
      <c r="AD6" s="155" t="s">
        <v>283</v>
      </c>
      <c r="AE6" s="155" t="s">
        <v>282</v>
      </c>
      <c r="AF6" s="155" t="s">
        <v>284</v>
      </c>
      <c r="AG6" s="141" t="s">
        <v>47</v>
      </c>
      <c r="AH6" s="141" t="s">
        <v>285</v>
      </c>
      <c r="AI6" s="141" t="s">
        <v>287</v>
      </c>
      <c r="AJ6" s="141" t="s">
        <v>100</v>
      </c>
      <c r="AK6" s="141" t="s">
        <v>286</v>
      </c>
      <c r="AL6" s="141" t="s">
        <v>260</v>
      </c>
      <c r="AM6" s="141" t="s">
        <v>47</v>
      </c>
      <c r="AN6" s="141" t="s">
        <v>101</v>
      </c>
      <c r="AO6" s="141" t="s">
        <v>102</v>
      </c>
      <c r="AP6" s="141" t="s">
        <v>17</v>
      </c>
      <c r="AQ6" s="141" t="s">
        <v>47</v>
      </c>
      <c r="AR6" s="141" t="s">
        <v>103</v>
      </c>
      <c r="AS6" s="141" t="s">
        <v>104</v>
      </c>
      <c r="AT6" s="141" t="s">
        <v>17</v>
      </c>
      <c r="AU6" s="141" t="s">
        <v>47</v>
      </c>
      <c r="AV6" s="141" t="s">
        <v>105</v>
      </c>
      <c r="AW6" s="141" t="s">
        <v>106</v>
      </c>
      <c r="AX6" s="141" t="s">
        <v>47</v>
      </c>
      <c r="AY6" s="141" t="s">
        <v>107</v>
      </c>
      <c r="AZ6" s="141" t="s">
        <v>108</v>
      </c>
      <c r="BA6" s="141" t="s">
        <v>47</v>
      </c>
      <c r="BB6" s="141" t="s">
        <v>109</v>
      </c>
      <c r="BC6" s="141" t="s">
        <v>110</v>
      </c>
      <c r="BD6" s="141" t="s">
        <v>111</v>
      </c>
      <c r="BE6" s="141" t="s">
        <v>17</v>
      </c>
      <c r="BF6" s="141" t="s">
        <v>47</v>
      </c>
      <c r="BG6" s="141" t="s">
        <v>109</v>
      </c>
      <c r="BH6" s="141" t="s">
        <v>110</v>
      </c>
      <c r="BI6" s="141" t="s">
        <v>111</v>
      </c>
      <c r="BJ6" s="141" t="s">
        <v>17</v>
      </c>
      <c r="BK6" s="141" t="s">
        <v>47</v>
      </c>
      <c r="BL6" s="141" t="s">
        <v>112</v>
      </c>
      <c r="BM6" s="141" t="s">
        <v>113</v>
      </c>
      <c r="BN6" s="141" t="s">
        <v>17</v>
      </c>
      <c r="BO6" s="50"/>
    </row>
    <row r="7" spans="1:67" ht="36.75" customHeight="1">
      <c r="A7" s="41" t="s">
        <v>52</v>
      </c>
      <c r="B7" s="40" t="s">
        <v>53</v>
      </c>
      <c r="C7" s="42" t="s">
        <v>54</v>
      </c>
      <c r="D7" s="155"/>
      <c r="E7" s="149"/>
      <c r="F7" s="142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50"/>
    </row>
    <row r="8" spans="1:67" ht="33" customHeight="1">
      <c r="A8" s="43" t="s">
        <v>215</v>
      </c>
      <c r="B8" s="43" t="s">
        <v>217</v>
      </c>
      <c r="C8" s="43" t="s">
        <v>219</v>
      </c>
      <c r="D8" s="43" t="s">
        <v>221</v>
      </c>
      <c r="E8" s="43" t="s">
        <v>223</v>
      </c>
      <c r="F8" s="44">
        <f>G8+P8+AG8</f>
        <v>170.9609</v>
      </c>
      <c r="G8" s="44">
        <f>SUM(H8:O8)</f>
        <v>137.52890000000002</v>
      </c>
      <c r="H8" s="44">
        <v>55.2828</v>
      </c>
      <c r="I8" s="44">
        <v>45.4392</v>
      </c>
      <c r="J8" s="44">
        <v>4.6069</v>
      </c>
      <c r="K8" s="44"/>
      <c r="L8" s="44"/>
      <c r="M8" s="44"/>
      <c r="N8" s="44"/>
      <c r="O8" s="44">
        <v>32.2</v>
      </c>
      <c r="P8" s="44">
        <f>SUM(Q8:AF8)</f>
        <v>33.378</v>
      </c>
      <c r="Q8" s="44">
        <v>3.74</v>
      </c>
      <c r="R8" s="44">
        <v>1.5</v>
      </c>
      <c r="S8" s="44">
        <v>1</v>
      </c>
      <c r="T8" s="44">
        <v>1.2</v>
      </c>
      <c r="U8" s="44">
        <v>1.5</v>
      </c>
      <c r="V8" s="44">
        <v>0.96</v>
      </c>
      <c r="W8" s="44">
        <v>2</v>
      </c>
      <c r="X8" s="44">
        <v>1</v>
      </c>
      <c r="Y8" s="44">
        <v>1</v>
      </c>
      <c r="Z8" s="44">
        <v>1</v>
      </c>
      <c r="AA8" s="44">
        <v>2</v>
      </c>
      <c r="AB8" s="44">
        <v>1.5</v>
      </c>
      <c r="AC8" s="44">
        <v>1.7085</v>
      </c>
      <c r="AD8" s="44">
        <v>10.74</v>
      </c>
      <c r="AE8" s="44">
        <v>0.6</v>
      </c>
      <c r="AF8" s="44">
        <v>1.9295</v>
      </c>
      <c r="AG8" s="44">
        <f>SUM(AH8:AL8)</f>
        <v>0.054</v>
      </c>
      <c r="AH8" s="44">
        <v>0.054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93"/>
    </row>
    <row r="9" spans="1:66" ht="33" customHeight="1">
      <c r="A9" s="43" t="s">
        <v>215</v>
      </c>
      <c r="B9" s="43" t="s">
        <v>217</v>
      </c>
      <c r="C9" s="43" t="s">
        <v>217</v>
      </c>
      <c r="D9" s="43" t="s">
        <v>221</v>
      </c>
      <c r="E9" s="43" t="s">
        <v>225</v>
      </c>
      <c r="F9" s="44">
        <f aca="true" t="shared" si="0" ref="F9:F19">G9+P9+AG9</f>
        <v>252</v>
      </c>
      <c r="G9" s="44">
        <f aca="true" t="shared" si="1" ref="G9:G19">SUM(H9:O9)</f>
        <v>0</v>
      </c>
      <c r="H9" s="44"/>
      <c r="I9" s="44"/>
      <c r="J9" s="44"/>
      <c r="K9" s="44"/>
      <c r="L9" s="44"/>
      <c r="M9" s="44"/>
      <c r="N9" s="44"/>
      <c r="O9" s="44"/>
      <c r="P9" s="44">
        <f>SUM(Q9:AF9)</f>
        <v>249.5</v>
      </c>
      <c r="Q9" s="44">
        <v>89</v>
      </c>
      <c r="R9" s="44">
        <v>3</v>
      </c>
      <c r="S9" s="44"/>
      <c r="T9" s="44"/>
      <c r="U9" s="44">
        <v>35</v>
      </c>
      <c r="V9" s="44"/>
      <c r="W9" s="44">
        <v>42.5</v>
      </c>
      <c r="X9" s="44">
        <v>5</v>
      </c>
      <c r="Y9" s="44"/>
      <c r="Z9" s="44">
        <v>1.5</v>
      </c>
      <c r="AA9" s="44"/>
      <c r="AB9" s="44">
        <v>45</v>
      </c>
      <c r="AC9" s="44"/>
      <c r="AD9" s="44"/>
      <c r="AE9" s="44"/>
      <c r="AF9" s="44">
        <v>28.5</v>
      </c>
      <c r="AG9" s="44">
        <f aca="true" t="shared" si="2" ref="AG9:AG19">SUM(AH9:AL9)</f>
        <v>2.5</v>
      </c>
      <c r="AH9" s="44"/>
      <c r="AI9" s="44">
        <v>2.5</v>
      </c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92"/>
      <c r="BF9" s="92"/>
      <c r="BG9" s="92"/>
      <c r="BH9" s="92"/>
      <c r="BI9" s="92"/>
      <c r="BJ9" s="92"/>
      <c r="BK9" s="92"/>
      <c r="BL9" s="92"/>
      <c r="BM9" s="92"/>
      <c r="BN9" s="92"/>
    </row>
    <row r="10" spans="1:66" ht="33" customHeight="1">
      <c r="A10" s="43" t="s">
        <v>215</v>
      </c>
      <c r="B10" s="43" t="s">
        <v>217</v>
      </c>
      <c r="C10" s="43" t="s">
        <v>262</v>
      </c>
      <c r="D10" s="43" t="s">
        <v>220</v>
      </c>
      <c r="E10" s="43" t="s">
        <v>264</v>
      </c>
      <c r="F10" s="44">
        <f t="shared" si="0"/>
        <v>47.3987</v>
      </c>
      <c r="G10" s="44">
        <f t="shared" si="1"/>
        <v>39.4587</v>
      </c>
      <c r="H10" s="44">
        <v>14.2548</v>
      </c>
      <c r="I10" s="44">
        <v>12.516</v>
      </c>
      <c r="J10" s="44">
        <v>1.1879</v>
      </c>
      <c r="K10" s="44"/>
      <c r="L10" s="44"/>
      <c r="M10" s="44"/>
      <c r="N10" s="44"/>
      <c r="O10" s="44">
        <v>11.5</v>
      </c>
      <c r="P10" s="44">
        <f aca="true" t="shared" si="3" ref="P10:P19">SUM(Q10:AF10)</f>
        <v>7.94</v>
      </c>
      <c r="Q10" s="44">
        <v>3</v>
      </c>
      <c r="R10" s="44"/>
      <c r="S10" s="44"/>
      <c r="T10" s="44"/>
      <c r="U10" s="44"/>
      <c r="V10" s="44"/>
      <c r="W10" s="44">
        <v>1</v>
      </c>
      <c r="X10" s="44"/>
      <c r="Y10" s="44"/>
      <c r="Z10" s="44">
        <v>1</v>
      </c>
      <c r="AA10" s="44"/>
      <c r="AB10" s="44">
        <v>1.5</v>
      </c>
      <c r="AC10" s="44">
        <v>0.44</v>
      </c>
      <c r="AD10" s="44"/>
      <c r="AE10" s="44"/>
      <c r="AF10" s="44">
        <v>1</v>
      </c>
      <c r="AG10" s="44">
        <f t="shared" si="2"/>
        <v>0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92"/>
      <c r="BF10" s="92"/>
      <c r="BG10" s="92"/>
      <c r="BH10" s="92"/>
      <c r="BI10" s="92"/>
      <c r="BJ10" s="92"/>
      <c r="BK10" s="92"/>
      <c r="BL10" s="92"/>
      <c r="BM10" s="92"/>
      <c r="BN10" s="92"/>
    </row>
    <row r="11" spans="1:66" ht="33" customHeight="1">
      <c r="A11" s="43" t="s">
        <v>227</v>
      </c>
      <c r="B11" s="43" t="s">
        <v>229</v>
      </c>
      <c r="C11" s="43" t="s">
        <v>229</v>
      </c>
      <c r="D11" s="43" t="s">
        <v>220</v>
      </c>
      <c r="E11" s="43" t="s">
        <v>231</v>
      </c>
      <c r="F11" s="44">
        <f t="shared" si="0"/>
        <v>26.6576</v>
      </c>
      <c r="G11" s="44">
        <f t="shared" si="1"/>
        <v>26.6576</v>
      </c>
      <c r="H11" s="44"/>
      <c r="I11" s="44"/>
      <c r="J11" s="44"/>
      <c r="K11" s="44">
        <v>26.6576</v>
      </c>
      <c r="L11" s="44"/>
      <c r="M11" s="44"/>
      <c r="N11" s="44"/>
      <c r="O11" s="44"/>
      <c r="P11" s="44">
        <f t="shared" si="3"/>
        <v>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>
        <f t="shared" si="2"/>
        <v>0</v>
      </c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92"/>
      <c r="BF11" s="92"/>
      <c r="BG11" s="92"/>
      <c r="BH11" s="92"/>
      <c r="BI11" s="92"/>
      <c r="BJ11" s="92"/>
      <c r="BK11" s="92"/>
      <c r="BL11" s="92"/>
      <c r="BM11" s="92"/>
      <c r="BN11" s="92"/>
    </row>
    <row r="12" spans="1:66" ht="33" customHeight="1">
      <c r="A12" s="43" t="s">
        <v>227</v>
      </c>
      <c r="B12" s="43" t="s">
        <v>229</v>
      </c>
      <c r="C12" s="43" t="s">
        <v>233</v>
      </c>
      <c r="D12" s="43" t="s">
        <v>220</v>
      </c>
      <c r="E12" s="43" t="s">
        <v>235</v>
      </c>
      <c r="F12" s="44">
        <f t="shared" si="0"/>
        <v>10.6629</v>
      </c>
      <c r="G12" s="44">
        <f t="shared" si="1"/>
        <v>10.6629</v>
      </c>
      <c r="H12" s="44"/>
      <c r="I12" s="44"/>
      <c r="J12" s="44"/>
      <c r="K12" s="44"/>
      <c r="L12" s="44"/>
      <c r="M12" s="44">
        <v>10.6629</v>
      </c>
      <c r="N12" s="44"/>
      <c r="O12" s="44"/>
      <c r="P12" s="44">
        <f t="shared" si="3"/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>
        <f t="shared" si="2"/>
        <v>0</v>
      </c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66" ht="33" customHeight="1">
      <c r="A13" s="43" t="s">
        <v>227</v>
      </c>
      <c r="B13" s="43" t="s">
        <v>229</v>
      </c>
      <c r="C13" s="43" t="s">
        <v>237</v>
      </c>
      <c r="D13" s="43" t="s">
        <v>220</v>
      </c>
      <c r="E13" s="43" t="s">
        <v>239</v>
      </c>
      <c r="F13" s="44">
        <f t="shared" si="0"/>
        <v>8.366000000000001</v>
      </c>
      <c r="G13" s="44">
        <f t="shared" si="1"/>
        <v>0</v>
      </c>
      <c r="H13" s="44"/>
      <c r="I13" s="44"/>
      <c r="J13" s="44"/>
      <c r="K13" s="44"/>
      <c r="L13" s="44"/>
      <c r="M13" s="44"/>
      <c r="N13" s="44"/>
      <c r="O13" s="44"/>
      <c r="P13" s="44">
        <f t="shared" si="3"/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>
        <f t="shared" si="2"/>
        <v>8.366000000000001</v>
      </c>
      <c r="AH13" s="44"/>
      <c r="AI13" s="44"/>
      <c r="AJ13" s="44">
        <v>0.316</v>
      </c>
      <c r="AK13" s="44">
        <v>8.05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92"/>
      <c r="BF13" s="92"/>
      <c r="BG13" s="92"/>
      <c r="BH13" s="92"/>
      <c r="BI13" s="92"/>
      <c r="BJ13" s="92"/>
      <c r="BK13" s="92"/>
      <c r="BL13" s="92"/>
      <c r="BM13" s="92"/>
      <c r="BN13" s="92"/>
    </row>
    <row r="14" spans="1:66" ht="33" customHeight="1">
      <c r="A14" s="43" t="s">
        <v>227</v>
      </c>
      <c r="B14" s="43" t="s">
        <v>237</v>
      </c>
      <c r="C14" s="43" t="s">
        <v>219</v>
      </c>
      <c r="D14" s="43" t="s">
        <v>220</v>
      </c>
      <c r="E14" s="43" t="s">
        <v>241</v>
      </c>
      <c r="F14" s="44">
        <f t="shared" si="0"/>
        <v>0.3077</v>
      </c>
      <c r="G14" s="44">
        <f t="shared" si="1"/>
        <v>0.3077</v>
      </c>
      <c r="H14" s="44"/>
      <c r="I14" s="44"/>
      <c r="J14" s="44"/>
      <c r="K14" s="44"/>
      <c r="L14" s="44"/>
      <c r="M14" s="44"/>
      <c r="N14" s="44">
        <v>0.3077</v>
      </c>
      <c r="O14" s="44"/>
      <c r="P14" s="44">
        <f t="shared" si="3"/>
        <v>0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>
        <f t="shared" si="2"/>
        <v>0</v>
      </c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1:66" ht="33" customHeight="1">
      <c r="A15" s="43" t="s">
        <v>243</v>
      </c>
      <c r="B15" s="43" t="s">
        <v>245</v>
      </c>
      <c r="C15" s="43" t="s">
        <v>219</v>
      </c>
      <c r="D15" s="43" t="s">
        <v>220</v>
      </c>
      <c r="E15" s="43" t="s">
        <v>247</v>
      </c>
      <c r="F15" s="44">
        <f t="shared" si="0"/>
        <v>7.364</v>
      </c>
      <c r="G15" s="44">
        <f t="shared" si="1"/>
        <v>7.364</v>
      </c>
      <c r="H15" s="44"/>
      <c r="I15" s="44"/>
      <c r="J15" s="44"/>
      <c r="K15" s="44"/>
      <c r="L15" s="44">
        <v>7.364</v>
      </c>
      <c r="M15" s="44"/>
      <c r="N15" s="44"/>
      <c r="O15" s="44"/>
      <c r="P15" s="44">
        <f t="shared" si="3"/>
        <v>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>
        <f t="shared" si="2"/>
        <v>0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92"/>
      <c r="BF15" s="92"/>
      <c r="BG15" s="92"/>
      <c r="BH15" s="92"/>
      <c r="BI15" s="92"/>
      <c r="BJ15" s="92"/>
      <c r="BK15" s="92"/>
      <c r="BL15" s="92"/>
      <c r="BM15" s="92"/>
      <c r="BN15" s="92"/>
    </row>
    <row r="16" spans="1:66" ht="33" customHeight="1">
      <c r="A16" s="43" t="s">
        <v>243</v>
      </c>
      <c r="B16" s="43" t="s">
        <v>245</v>
      </c>
      <c r="C16" s="43" t="s">
        <v>217</v>
      </c>
      <c r="D16" s="43" t="s">
        <v>220</v>
      </c>
      <c r="E16" s="43" t="s">
        <v>249</v>
      </c>
      <c r="F16" s="44">
        <f t="shared" si="0"/>
        <v>1.9661</v>
      </c>
      <c r="G16" s="44">
        <f t="shared" si="1"/>
        <v>1.9661</v>
      </c>
      <c r="H16" s="44"/>
      <c r="I16" s="44"/>
      <c r="J16" s="44"/>
      <c r="K16" s="44"/>
      <c r="L16" s="44">
        <v>1.9661</v>
      </c>
      <c r="M16" s="44"/>
      <c r="N16" s="44"/>
      <c r="O16" s="44"/>
      <c r="P16" s="44">
        <f t="shared" si="3"/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>
        <f t="shared" si="2"/>
        <v>0</v>
      </c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92"/>
      <c r="BF16" s="92"/>
      <c r="BG16" s="92"/>
      <c r="BH16" s="92"/>
      <c r="BI16" s="92"/>
      <c r="BJ16" s="92"/>
      <c r="BK16" s="92"/>
      <c r="BL16" s="92"/>
      <c r="BM16" s="92"/>
      <c r="BN16" s="92"/>
    </row>
    <row r="17" spans="1:66" ht="33" customHeight="1">
      <c r="A17" s="43" t="s">
        <v>243</v>
      </c>
      <c r="B17" s="43" t="s">
        <v>245</v>
      </c>
      <c r="C17" s="43" t="s">
        <v>237</v>
      </c>
      <c r="D17" s="43" t="s">
        <v>220</v>
      </c>
      <c r="E17" s="43" t="s">
        <v>251</v>
      </c>
      <c r="F17" s="44">
        <f t="shared" si="0"/>
        <v>0.7997</v>
      </c>
      <c r="G17" s="44">
        <f t="shared" si="1"/>
        <v>0.7997</v>
      </c>
      <c r="H17" s="44"/>
      <c r="I17" s="44"/>
      <c r="J17" s="44"/>
      <c r="K17" s="44"/>
      <c r="L17" s="44">
        <v>0.7997</v>
      </c>
      <c r="M17" s="44"/>
      <c r="N17" s="44"/>
      <c r="O17" s="44"/>
      <c r="P17" s="44">
        <f t="shared" si="3"/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>
        <f t="shared" si="2"/>
        <v>0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92"/>
      <c r="BF17" s="92"/>
      <c r="BG17" s="92"/>
      <c r="BH17" s="92"/>
      <c r="BI17" s="92"/>
      <c r="BJ17" s="92"/>
      <c r="BK17" s="92"/>
      <c r="BL17" s="92"/>
      <c r="BM17" s="92"/>
      <c r="BN17" s="92"/>
    </row>
    <row r="18" spans="1:66" ht="33" customHeight="1">
      <c r="A18" s="43" t="s">
        <v>253</v>
      </c>
      <c r="B18" s="43" t="s">
        <v>255</v>
      </c>
      <c r="C18" s="43" t="s">
        <v>237</v>
      </c>
      <c r="D18" s="43" t="s">
        <v>220</v>
      </c>
      <c r="E18" s="43" t="s">
        <v>257</v>
      </c>
      <c r="F18" s="44">
        <f t="shared" si="0"/>
        <v>100</v>
      </c>
      <c r="G18" s="44">
        <f t="shared" si="1"/>
        <v>0</v>
      </c>
      <c r="H18" s="44"/>
      <c r="I18" s="44"/>
      <c r="J18" s="44"/>
      <c r="K18" s="44"/>
      <c r="L18" s="44"/>
      <c r="M18" s="44"/>
      <c r="N18" s="44"/>
      <c r="O18" s="44"/>
      <c r="P18" s="44">
        <v>100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>
        <f t="shared" si="2"/>
        <v>0</v>
      </c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92"/>
      <c r="BF18" s="92"/>
      <c r="BG18" s="92"/>
      <c r="BH18" s="92"/>
      <c r="BI18" s="92"/>
      <c r="BJ18" s="92"/>
      <c r="BK18" s="92"/>
      <c r="BL18" s="92"/>
      <c r="BM18" s="92"/>
      <c r="BN18" s="92"/>
    </row>
    <row r="19" spans="1:66" ht="33" customHeight="1">
      <c r="A19" s="43" t="s">
        <v>259</v>
      </c>
      <c r="B19" s="43" t="s">
        <v>217</v>
      </c>
      <c r="C19" s="43" t="s">
        <v>219</v>
      </c>
      <c r="D19" s="43" t="s">
        <v>220</v>
      </c>
      <c r="E19" s="43" t="s">
        <v>260</v>
      </c>
      <c r="F19" s="44">
        <f t="shared" si="0"/>
        <v>20.7648</v>
      </c>
      <c r="G19" s="44">
        <f t="shared" si="1"/>
        <v>0</v>
      </c>
      <c r="H19" s="44"/>
      <c r="I19" s="44"/>
      <c r="J19" s="44"/>
      <c r="K19" s="44"/>
      <c r="L19" s="44"/>
      <c r="M19" s="44"/>
      <c r="N19" s="44"/>
      <c r="O19" s="44"/>
      <c r="P19" s="44">
        <f t="shared" si="3"/>
        <v>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>
        <f t="shared" si="2"/>
        <v>20.7648</v>
      </c>
      <c r="AH19" s="44"/>
      <c r="AI19" s="44"/>
      <c r="AJ19" s="44"/>
      <c r="AK19" s="44"/>
      <c r="AL19" s="44">
        <v>20.7648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92"/>
      <c r="BF19" s="92"/>
      <c r="BG19" s="92"/>
      <c r="BH19" s="92"/>
      <c r="BI19" s="92"/>
      <c r="BJ19" s="92"/>
      <c r="BK19" s="92"/>
      <c r="BL19" s="92"/>
      <c r="BM19" s="92"/>
      <c r="BN19" s="92"/>
    </row>
    <row r="20" spans="1:66" ht="33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</row>
    <row r="21" spans="1:66" ht="33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</row>
    <row r="22" spans="1:66" ht="33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</row>
    <row r="23" spans="1:66" ht="33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</row>
    <row r="24" spans="1:66" ht="33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</row>
    <row r="25" spans="1:66" ht="33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</row>
    <row r="26" spans="1:66" ht="33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</row>
    <row r="27" spans="1:66" ht="33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</row>
    <row r="28" spans="1:66" ht="33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</row>
  </sheetData>
  <sheetProtection/>
  <mergeCells count="77">
    <mergeCell ref="A1:D1"/>
    <mergeCell ref="F1:I1"/>
    <mergeCell ref="A3:BN3"/>
    <mergeCell ref="A5:E5"/>
    <mergeCell ref="G5:O5"/>
    <mergeCell ref="P5:AF5"/>
    <mergeCell ref="AG5:AL5"/>
    <mergeCell ref="AM5:AP5"/>
    <mergeCell ref="AQ5:AT5"/>
    <mergeCell ref="AU5:AW5"/>
    <mergeCell ref="AX5:AZ5"/>
    <mergeCell ref="BA5:BE5"/>
    <mergeCell ref="BF5:BJ5"/>
    <mergeCell ref="BK5:BN5"/>
    <mergeCell ref="D6:D7"/>
    <mergeCell ref="E6:E7"/>
    <mergeCell ref="F5:F7"/>
    <mergeCell ref="G6:G7"/>
    <mergeCell ref="H6:H7"/>
    <mergeCell ref="I6:I7"/>
    <mergeCell ref="AJ6:AJ7"/>
    <mergeCell ref="AK6:AK7"/>
    <mergeCell ref="AL6:AL7"/>
    <mergeCell ref="J6:J7"/>
    <mergeCell ref="O6:O7"/>
    <mergeCell ref="P6:P7"/>
    <mergeCell ref="Q6:Q7"/>
    <mergeCell ref="R6:R7"/>
    <mergeCell ref="S6:S7"/>
    <mergeCell ref="V6:V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J6:BJ7"/>
    <mergeCell ref="AY6:AY7"/>
    <mergeCell ref="AZ6:AZ7"/>
    <mergeCell ref="BA6:BA7"/>
    <mergeCell ref="BB6:BB7"/>
    <mergeCell ref="BC6:BC7"/>
    <mergeCell ref="BD6:BD7"/>
    <mergeCell ref="BL6:BL7"/>
    <mergeCell ref="BM6:BM7"/>
    <mergeCell ref="BN6:BN7"/>
    <mergeCell ref="K6:K7"/>
    <mergeCell ref="M6:M7"/>
    <mergeCell ref="N6:N7"/>
    <mergeCell ref="L6:L7"/>
    <mergeCell ref="T6:T7"/>
    <mergeCell ref="U6:U7"/>
    <mergeCell ref="BE6:BE7"/>
    <mergeCell ref="AI6:AI7"/>
    <mergeCell ref="AB6:AB7"/>
    <mergeCell ref="AC6:AC7"/>
    <mergeCell ref="AD6:AD7"/>
    <mergeCell ref="AE6:AE7"/>
    <mergeCell ref="BK6:BK7"/>
    <mergeCell ref="BF6:BF7"/>
    <mergeCell ref="BG6:BG7"/>
    <mergeCell ref="BH6:BH7"/>
    <mergeCell ref="BI6:BI7"/>
    <mergeCell ref="AF6:AF7"/>
    <mergeCell ref="AG6:AG7"/>
    <mergeCell ref="AH6:AH7"/>
    <mergeCell ref="W6:W7"/>
    <mergeCell ref="X6:X7"/>
    <mergeCell ref="Y6:Y7"/>
    <mergeCell ref="Z6:Z7"/>
    <mergeCell ref="AA6:AA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E8" sqref="E8:E1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57" t="s">
        <v>114</v>
      </c>
      <c r="B1" s="157"/>
      <c r="C1" s="157"/>
    </row>
    <row r="2" spans="1:8" ht="19.5" customHeight="1">
      <c r="A2" s="58"/>
      <c r="B2" s="58"/>
      <c r="C2" s="58"/>
      <c r="D2" s="59"/>
      <c r="E2" s="58"/>
      <c r="F2" s="58"/>
      <c r="G2" s="60" t="s">
        <v>115</v>
      </c>
      <c r="H2" s="77"/>
    </row>
    <row r="3" spans="1:8" ht="25.5" customHeight="1">
      <c r="A3" s="84" t="s">
        <v>116</v>
      </c>
      <c r="B3" s="85"/>
      <c r="C3" s="85"/>
      <c r="D3" s="85"/>
      <c r="E3" s="85"/>
      <c r="F3" s="85"/>
      <c r="G3" s="85"/>
      <c r="H3" s="77"/>
    </row>
    <row r="4" spans="1:8" ht="19.5" customHeight="1">
      <c r="A4" s="31"/>
      <c r="B4" s="31"/>
      <c r="C4" s="31"/>
      <c r="D4" s="31"/>
      <c r="E4" s="61"/>
      <c r="F4" s="61"/>
      <c r="G4" s="33" t="s">
        <v>5</v>
      </c>
      <c r="H4" s="77"/>
    </row>
    <row r="5" spans="1:8" ht="19.5" customHeight="1">
      <c r="A5" s="86" t="s">
        <v>117</v>
      </c>
      <c r="B5" s="86"/>
      <c r="C5" s="87"/>
      <c r="D5" s="87"/>
      <c r="E5" s="141" t="s">
        <v>58</v>
      </c>
      <c r="F5" s="141"/>
      <c r="G5" s="141"/>
      <c r="H5" s="77"/>
    </row>
    <row r="6" spans="1:8" ht="19.5" customHeight="1">
      <c r="A6" s="34" t="s">
        <v>42</v>
      </c>
      <c r="B6" s="88"/>
      <c r="C6" s="164" t="s">
        <v>43</v>
      </c>
      <c r="D6" s="166" t="s">
        <v>118</v>
      </c>
      <c r="E6" s="141" t="s">
        <v>32</v>
      </c>
      <c r="F6" s="150" t="s">
        <v>119</v>
      </c>
      <c r="G6" s="168" t="s">
        <v>120</v>
      </c>
      <c r="H6" s="77"/>
    </row>
    <row r="7" spans="1:8" ht="33.75" customHeight="1">
      <c r="A7" s="41" t="s">
        <v>52</v>
      </c>
      <c r="B7" s="42" t="s">
        <v>53</v>
      </c>
      <c r="C7" s="165"/>
      <c r="D7" s="167"/>
      <c r="E7" s="142"/>
      <c r="F7" s="151"/>
      <c r="G7" s="169"/>
      <c r="H7" s="77"/>
    </row>
    <row r="8" spans="1:8" ht="21.75" customHeight="1">
      <c r="A8" s="43" t="s">
        <v>215</v>
      </c>
      <c r="B8" s="67" t="s">
        <v>217</v>
      </c>
      <c r="C8" s="89" t="s">
        <v>221</v>
      </c>
      <c r="D8" s="43" t="s">
        <v>223</v>
      </c>
      <c r="E8" s="80">
        <f aca="true" t="shared" si="0" ref="E8:E13">F8+G8</f>
        <v>170.96089999999998</v>
      </c>
      <c r="F8" s="80">
        <v>137.5829</v>
      </c>
      <c r="G8" s="44">
        <v>33.378</v>
      </c>
      <c r="H8" s="78"/>
    </row>
    <row r="9" spans="1:7" ht="21.75" customHeight="1">
      <c r="A9" s="43" t="s">
        <v>215</v>
      </c>
      <c r="B9" s="67" t="s">
        <v>217</v>
      </c>
      <c r="C9" s="89" t="s">
        <v>221</v>
      </c>
      <c r="D9" s="43" t="s">
        <v>264</v>
      </c>
      <c r="E9" s="80">
        <f t="shared" si="0"/>
        <v>47.3987</v>
      </c>
      <c r="F9" s="80">
        <v>39.4587</v>
      </c>
      <c r="G9" s="44">
        <v>7.94</v>
      </c>
    </row>
    <row r="10" spans="1:7" ht="21.75" customHeight="1">
      <c r="A10" s="43" t="s">
        <v>227</v>
      </c>
      <c r="B10" s="67" t="s">
        <v>229</v>
      </c>
      <c r="C10" s="89" t="s">
        <v>220</v>
      </c>
      <c r="D10" s="43" t="s">
        <v>289</v>
      </c>
      <c r="E10" s="80">
        <f t="shared" si="0"/>
        <v>45.6865</v>
      </c>
      <c r="F10" s="80">
        <v>45.6865</v>
      </c>
      <c r="G10" s="44"/>
    </row>
    <row r="11" spans="1:7" ht="21.75" customHeight="1">
      <c r="A11" s="43" t="s">
        <v>227</v>
      </c>
      <c r="B11" s="67" t="s">
        <v>237</v>
      </c>
      <c r="C11" s="89" t="s">
        <v>220</v>
      </c>
      <c r="D11" s="43" t="s">
        <v>290</v>
      </c>
      <c r="E11" s="80">
        <f t="shared" si="0"/>
        <v>0.3077</v>
      </c>
      <c r="F11" s="80">
        <v>0.3077</v>
      </c>
      <c r="G11" s="44"/>
    </row>
    <row r="12" spans="1:7" ht="21.75" customHeight="1">
      <c r="A12" s="43" t="s">
        <v>243</v>
      </c>
      <c r="B12" s="67" t="s">
        <v>245</v>
      </c>
      <c r="C12" s="89" t="s">
        <v>220</v>
      </c>
      <c r="D12" s="43" t="s">
        <v>291</v>
      </c>
      <c r="E12" s="80">
        <f t="shared" si="0"/>
        <v>10.1298</v>
      </c>
      <c r="F12" s="80">
        <v>10.1298</v>
      </c>
      <c r="G12" s="44"/>
    </row>
    <row r="13" spans="1:7" ht="21.75" customHeight="1">
      <c r="A13" s="43" t="s">
        <v>259</v>
      </c>
      <c r="B13" s="67" t="s">
        <v>217</v>
      </c>
      <c r="C13" s="89" t="s">
        <v>220</v>
      </c>
      <c r="D13" s="43" t="s">
        <v>292</v>
      </c>
      <c r="E13" s="80">
        <f t="shared" si="0"/>
        <v>20.7648</v>
      </c>
      <c r="F13" s="80">
        <v>20.7648</v>
      </c>
      <c r="G13" s="44"/>
    </row>
    <row r="14" spans="1:7" ht="21.75" customHeight="1">
      <c r="A14" s="43"/>
      <c r="B14" s="67"/>
      <c r="C14" s="89"/>
      <c r="D14" s="43"/>
      <c r="E14" s="80"/>
      <c r="F14" s="80"/>
      <c r="G14" s="44"/>
    </row>
    <row r="15" spans="1:7" ht="21.75" customHeight="1">
      <c r="A15" s="43"/>
      <c r="B15" s="67"/>
      <c r="C15" s="89"/>
      <c r="D15" s="43"/>
      <c r="E15" s="80"/>
      <c r="F15" s="80"/>
      <c r="G15" s="44"/>
    </row>
    <row r="16" spans="1:7" ht="21.75" customHeight="1">
      <c r="A16" s="43"/>
      <c r="B16" s="67"/>
      <c r="C16" s="89"/>
      <c r="D16" s="43"/>
      <c r="E16" s="80"/>
      <c r="F16" s="80"/>
      <c r="G16" s="44"/>
    </row>
    <row r="17" spans="1:7" ht="21.75" customHeight="1">
      <c r="A17" s="43"/>
      <c r="B17" s="67"/>
      <c r="C17" s="89"/>
      <c r="D17" s="43"/>
      <c r="E17" s="80"/>
      <c r="F17" s="80"/>
      <c r="G17" s="44"/>
    </row>
    <row r="18" spans="1:7" ht="21.75" customHeight="1">
      <c r="A18" s="43"/>
      <c r="B18" s="67"/>
      <c r="C18" s="89"/>
      <c r="D18" s="43"/>
      <c r="E18" s="80"/>
      <c r="F18" s="80"/>
      <c r="G18" s="44"/>
    </row>
    <row r="19" spans="1:7" ht="21.75" customHeight="1">
      <c r="A19" s="43"/>
      <c r="B19" s="67"/>
      <c r="C19" s="89"/>
      <c r="D19" s="43"/>
      <c r="E19" s="80"/>
      <c r="F19" s="80"/>
      <c r="G19" s="44"/>
    </row>
    <row r="20" spans="1:7" ht="21.75" customHeight="1">
      <c r="A20" s="43"/>
      <c r="B20" s="67"/>
      <c r="C20" s="89"/>
      <c r="D20" s="43"/>
      <c r="E20" s="80"/>
      <c r="F20" s="80"/>
      <c r="G20" s="44"/>
    </row>
    <row r="21" spans="1:7" ht="21.75" customHeight="1">
      <c r="A21" s="43"/>
      <c r="B21" s="67"/>
      <c r="C21" s="89"/>
      <c r="D21" s="43"/>
      <c r="E21" s="80"/>
      <c r="F21" s="80"/>
      <c r="G21" s="44"/>
    </row>
    <row r="22" spans="1:7" ht="21.75" customHeight="1">
      <c r="A22" s="43"/>
      <c r="B22" s="67"/>
      <c r="C22" s="89"/>
      <c r="D22" s="43"/>
      <c r="E22" s="80"/>
      <c r="F22" s="80"/>
      <c r="G22" s="44"/>
    </row>
    <row r="23" spans="1:7" ht="21.75" customHeight="1">
      <c r="A23" s="43"/>
      <c r="B23" s="67"/>
      <c r="C23" s="89"/>
      <c r="D23" s="43"/>
      <c r="E23" s="80"/>
      <c r="F23" s="80"/>
      <c r="G23" s="44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11" sqref="E1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70" t="s">
        <v>121</v>
      </c>
      <c r="B1" s="170"/>
      <c r="C1" s="170"/>
    </row>
    <row r="2" spans="1:243" ht="19.5" customHeight="1">
      <c r="A2" s="28"/>
      <c r="B2" s="29"/>
      <c r="C2" s="29"/>
      <c r="D2" s="29"/>
      <c r="E2" s="29"/>
      <c r="F2" s="30" t="s">
        <v>122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ht="19.5" customHeight="1">
      <c r="A3" s="140" t="s">
        <v>123</v>
      </c>
      <c r="B3" s="140"/>
      <c r="C3" s="140"/>
      <c r="D3" s="140"/>
      <c r="E3" s="140"/>
      <c r="F3" s="14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19.5" customHeight="1">
      <c r="A4" s="31"/>
      <c r="B4" s="31"/>
      <c r="C4" s="31"/>
      <c r="D4" s="31"/>
      <c r="E4" s="31"/>
      <c r="F4" s="33" t="s">
        <v>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9.5" customHeight="1">
      <c r="A5" s="37" t="s">
        <v>42</v>
      </c>
      <c r="B5" s="38"/>
      <c r="C5" s="39"/>
      <c r="D5" s="171" t="s">
        <v>43</v>
      </c>
      <c r="E5" s="148" t="s">
        <v>124</v>
      </c>
      <c r="F5" s="150" t="s">
        <v>45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9.5" customHeight="1">
      <c r="A6" s="40" t="s">
        <v>52</v>
      </c>
      <c r="B6" s="41" t="s">
        <v>53</v>
      </c>
      <c r="C6" s="42" t="s">
        <v>54</v>
      </c>
      <c r="D6" s="171"/>
      <c r="E6" s="148"/>
      <c r="F6" s="150"/>
      <c r="G6" s="55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ht="21" customHeight="1">
      <c r="A7" s="67" t="s">
        <v>215</v>
      </c>
      <c r="B7" s="67" t="s">
        <v>217</v>
      </c>
      <c r="C7" s="67" t="s">
        <v>217</v>
      </c>
      <c r="D7" s="82" t="s">
        <v>221</v>
      </c>
      <c r="E7" s="82" t="s">
        <v>225</v>
      </c>
      <c r="F7" s="83">
        <v>252</v>
      </c>
      <c r="G7" s="5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</row>
    <row r="8" spans="1:6" ht="21" customHeight="1">
      <c r="A8" s="67"/>
      <c r="B8" s="67"/>
      <c r="C8" s="67"/>
      <c r="D8" s="82"/>
      <c r="E8" s="82"/>
      <c r="F8" s="83"/>
    </row>
    <row r="9" spans="1:6" ht="21" customHeight="1">
      <c r="A9" s="67"/>
      <c r="B9" s="67"/>
      <c r="C9" s="67"/>
      <c r="D9" s="82"/>
      <c r="E9" s="82"/>
      <c r="F9" s="83"/>
    </row>
    <row r="10" spans="1:6" ht="21" customHeight="1">
      <c r="A10" s="67"/>
      <c r="B10" s="67"/>
      <c r="C10" s="67"/>
      <c r="D10" s="82"/>
      <c r="E10" s="82"/>
      <c r="F10" s="83"/>
    </row>
    <row r="11" spans="1:6" ht="21" customHeight="1">
      <c r="A11" s="67"/>
      <c r="B11" s="67"/>
      <c r="C11" s="67"/>
      <c r="D11" s="82"/>
      <c r="E11" s="82"/>
      <c r="F11" s="83"/>
    </row>
    <row r="12" spans="1:6" ht="21" customHeight="1">
      <c r="A12" s="67"/>
      <c r="B12" s="67"/>
      <c r="C12" s="67"/>
      <c r="D12" s="82"/>
      <c r="E12" s="82"/>
      <c r="F12" s="83"/>
    </row>
    <row r="13" spans="1:6" ht="21" customHeight="1">
      <c r="A13" s="67"/>
      <c r="B13" s="67"/>
      <c r="C13" s="67"/>
      <c r="D13" s="82"/>
      <c r="E13" s="82"/>
      <c r="F13" s="83"/>
    </row>
    <row r="14" spans="1:6" ht="21" customHeight="1">
      <c r="A14" s="67"/>
      <c r="B14" s="67"/>
      <c r="C14" s="67"/>
      <c r="D14" s="82"/>
      <c r="E14" s="82"/>
      <c r="F14" s="83"/>
    </row>
    <row r="15" spans="1:6" ht="21" customHeight="1">
      <c r="A15" s="67"/>
      <c r="B15" s="67"/>
      <c r="C15" s="67"/>
      <c r="D15" s="82"/>
      <c r="E15" s="82"/>
      <c r="F15" s="83"/>
    </row>
    <row r="16" spans="1:6" ht="21" customHeight="1">
      <c r="A16" s="67"/>
      <c r="B16" s="67"/>
      <c r="C16" s="67"/>
      <c r="D16" s="82"/>
      <c r="E16" s="82"/>
      <c r="F16" s="83"/>
    </row>
    <row r="17" spans="1:6" ht="21" customHeight="1">
      <c r="A17" s="67"/>
      <c r="B17" s="67"/>
      <c r="C17" s="67"/>
      <c r="D17" s="82"/>
      <c r="E17" s="82"/>
      <c r="F17" s="83"/>
    </row>
    <row r="18" spans="1:6" ht="21" customHeight="1">
      <c r="A18" s="67"/>
      <c r="B18" s="67"/>
      <c r="C18" s="67"/>
      <c r="D18" s="82"/>
      <c r="E18" s="82"/>
      <c r="F18" s="83"/>
    </row>
    <row r="19" spans="1:6" ht="21" customHeight="1">
      <c r="A19" s="67"/>
      <c r="B19" s="67"/>
      <c r="C19" s="67"/>
      <c r="D19" s="82"/>
      <c r="E19" s="82"/>
      <c r="F19" s="83"/>
    </row>
    <row r="20" spans="1:6" ht="21" customHeight="1">
      <c r="A20" s="67"/>
      <c r="B20" s="67"/>
      <c r="C20" s="67"/>
      <c r="D20" s="82"/>
      <c r="E20" s="82"/>
      <c r="F20" s="8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B17" sqref="B1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9" t="s">
        <v>125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126</v>
      </c>
      <c r="I2" s="77"/>
    </row>
    <row r="3" spans="1:9" ht="25.5" customHeight="1">
      <c r="A3" s="140" t="s">
        <v>127</v>
      </c>
      <c r="B3" s="140"/>
      <c r="C3" s="140"/>
      <c r="D3" s="140"/>
      <c r="E3" s="140"/>
      <c r="F3" s="140"/>
      <c r="G3" s="140"/>
      <c r="H3" s="140"/>
      <c r="I3" s="77"/>
    </row>
    <row r="4" spans="1:9" ht="19.5" customHeight="1">
      <c r="A4" s="32"/>
      <c r="B4" s="61"/>
      <c r="C4" s="61"/>
      <c r="D4" s="61"/>
      <c r="E4" s="61"/>
      <c r="F4" s="61"/>
      <c r="G4" s="61"/>
      <c r="H4" s="33" t="s">
        <v>5</v>
      </c>
      <c r="I4" s="77"/>
    </row>
    <row r="5" spans="1:9" ht="19.5" customHeight="1">
      <c r="A5" s="148" t="s">
        <v>128</v>
      </c>
      <c r="B5" s="148" t="s">
        <v>129</v>
      </c>
      <c r="C5" s="150" t="s">
        <v>130</v>
      </c>
      <c r="D5" s="150"/>
      <c r="E5" s="150"/>
      <c r="F5" s="150"/>
      <c r="G5" s="150"/>
      <c r="H5" s="150"/>
      <c r="I5" s="77"/>
    </row>
    <row r="6" spans="1:9" ht="19.5" customHeight="1">
      <c r="A6" s="148"/>
      <c r="B6" s="148"/>
      <c r="C6" s="172" t="s">
        <v>32</v>
      </c>
      <c r="D6" s="174" t="s">
        <v>131</v>
      </c>
      <c r="E6" s="62" t="s">
        <v>132</v>
      </c>
      <c r="F6" s="63"/>
      <c r="G6" s="63"/>
      <c r="H6" s="175" t="s">
        <v>133</v>
      </c>
      <c r="I6" s="77"/>
    </row>
    <row r="7" spans="1:9" ht="33.75" customHeight="1">
      <c r="A7" s="149"/>
      <c r="B7" s="149"/>
      <c r="C7" s="173"/>
      <c r="D7" s="142"/>
      <c r="E7" s="64" t="s">
        <v>47</v>
      </c>
      <c r="F7" s="65" t="s">
        <v>134</v>
      </c>
      <c r="G7" s="66" t="s">
        <v>135</v>
      </c>
      <c r="H7" s="169"/>
      <c r="I7" s="77"/>
    </row>
    <row r="8" spans="1:9" ht="19.5" customHeight="1">
      <c r="A8" s="43" t="s">
        <v>293</v>
      </c>
      <c r="B8" s="67" t="s">
        <v>294</v>
      </c>
      <c r="C8" s="45">
        <v>2</v>
      </c>
      <c r="D8" s="80"/>
      <c r="E8" s="80"/>
      <c r="F8" s="80"/>
      <c r="G8" s="44"/>
      <c r="H8" s="81">
        <v>2</v>
      </c>
      <c r="I8" s="78"/>
    </row>
    <row r="9" spans="1:9" ht="19.5" customHeight="1">
      <c r="A9" s="68"/>
      <c r="B9" s="68"/>
      <c r="C9" s="68"/>
      <c r="D9" s="68"/>
      <c r="E9" s="69"/>
      <c r="F9" s="71"/>
      <c r="G9" s="71"/>
      <c r="H9" s="70"/>
      <c r="I9" s="75"/>
    </row>
    <row r="10" spans="1:9" ht="19.5" customHeight="1">
      <c r="A10" s="68"/>
      <c r="B10" s="68"/>
      <c r="C10" s="68"/>
      <c r="D10" s="68"/>
      <c r="E10" s="72"/>
      <c r="F10" s="68"/>
      <c r="G10" s="68"/>
      <c r="H10" s="70"/>
      <c r="I10" s="75"/>
    </row>
    <row r="11" spans="1:9" ht="19.5" customHeight="1">
      <c r="A11" s="68"/>
      <c r="B11" s="68"/>
      <c r="C11" s="68"/>
      <c r="D11" s="68"/>
      <c r="E11" s="72"/>
      <c r="F11" s="68"/>
      <c r="G11" s="68"/>
      <c r="H11" s="70"/>
      <c r="I11" s="75"/>
    </row>
    <row r="12" spans="1:9" ht="19.5" customHeight="1">
      <c r="A12" s="68"/>
      <c r="B12" s="68"/>
      <c r="C12" s="68"/>
      <c r="D12" s="68"/>
      <c r="E12" s="69"/>
      <c r="F12" s="68"/>
      <c r="G12" s="68"/>
      <c r="H12" s="70"/>
      <c r="I12" s="75"/>
    </row>
    <row r="13" spans="1:9" ht="19.5" customHeight="1">
      <c r="A13" s="68"/>
      <c r="B13" s="68"/>
      <c r="C13" s="68"/>
      <c r="D13" s="68"/>
      <c r="E13" s="69"/>
      <c r="F13" s="68"/>
      <c r="G13" s="68"/>
      <c r="H13" s="70"/>
      <c r="I13" s="75"/>
    </row>
    <row r="14" spans="1:9" ht="19.5" customHeight="1">
      <c r="A14" s="68"/>
      <c r="B14" s="68"/>
      <c r="C14" s="68"/>
      <c r="D14" s="68"/>
      <c r="E14" s="72"/>
      <c r="F14" s="68"/>
      <c r="G14" s="68"/>
      <c r="H14" s="70"/>
      <c r="I14" s="75"/>
    </row>
    <row r="15" spans="1:9" ht="19.5" customHeight="1">
      <c r="A15" s="68"/>
      <c r="B15" s="68"/>
      <c r="C15" s="68"/>
      <c r="D15" s="68"/>
      <c r="E15" s="72"/>
      <c r="F15" s="68"/>
      <c r="G15" s="68"/>
      <c r="H15" s="70"/>
      <c r="I15" s="75"/>
    </row>
    <row r="16" spans="1:9" ht="19.5" customHeight="1">
      <c r="A16" s="68"/>
      <c r="B16" s="68"/>
      <c r="C16" s="68"/>
      <c r="D16" s="68"/>
      <c r="E16" s="69"/>
      <c r="F16" s="68"/>
      <c r="G16" s="68"/>
      <c r="H16" s="70"/>
      <c r="I16" s="75"/>
    </row>
    <row r="17" spans="1:9" ht="19.5" customHeight="1">
      <c r="A17" s="68"/>
      <c r="B17" s="68"/>
      <c r="C17" s="68"/>
      <c r="D17" s="68"/>
      <c r="E17" s="69"/>
      <c r="F17" s="68"/>
      <c r="G17" s="68"/>
      <c r="H17" s="70"/>
      <c r="I17" s="75"/>
    </row>
    <row r="18" spans="1:9" ht="19.5" customHeight="1">
      <c r="A18" s="68"/>
      <c r="B18" s="68"/>
      <c r="C18" s="68"/>
      <c r="D18" s="68"/>
      <c r="E18" s="73"/>
      <c r="F18" s="68"/>
      <c r="G18" s="68"/>
      <c r="H18" s="70"/>
      <c r="I18" s="75"/>
    </row>
    <row r="19" spans="1:9" ht="19.5" customHeight="1">
      <c r="A19" s="68"/>
      <c r="B19" s="68"/>
      <c r="C19" s="68"/>
      <c r="D19" s="68"/>
      <c r="E19" s="72"/>
      <c r="F19" s="68"/>
      <c r="G19" s="68"/>
      <c r="H19" s="70"/>
      <c r="I19" s="75"/>
    </row>
    <row r="20" spans="1:9" ht="19.5" customHeight="1">
      <c r="A20" s="72"/>
      <c r="B20" s="72"/>
      <c r="C20" s="72"/>
      <c r="D20" s="72"/>
      <c r="E20" s="72"/>
      <c r="F20" s="68"/>
      <c r="G20" s="68"/>
      <c r="H20" s="70"/>
      <c r="I20" s="75"/>
    </row>
    <row r="21" spans="1:9" ht="19.5" customHeight="1">
      <c r="A21" s="70"/>
      <c r="B21" s="70"/>
      <c r="C21" s="70"/>
      <c r="D21" s="70"/>
      <c r="E21" s="74"/>
      <c r="F21" s="70"/>
      <c r="G21" s="70"/>
      <c r="H21" s="70"/>
      <c r="I21" s="75"/>
    </row>
    <row r="22" spans="1:9" ht="19.5" customHeight="1">
      <c r="A22" s="70"/>
      <c r="B22" s="70"/>
      <c r="C22" s="70"/>
      <c r="D22" s="70"/>
      <c r="E22" s="74"/>
      <c r="F22" s="70"/>
      <c r="G22" s="70"/>
      <c r="H22" s="70"/>
      <c r="I22" s="75"/>
    </row>
    <row r="23" spans="1:9" ht="19.5" customHeight="1">
      <c r="A23" s="70"/>
      <c r="B23" s="70"/>
      <c r="C23" s="70"/>
      <c r="D23" s="70"/>
      <c r="E23" s="74"/>
      <c r="F23" s="70"/>
      <c r="G23" s="70"/>
      <c r="H23" s="70"/>
      <c r="I23" s="75"/>
    </row>
    <row r="24" spans="1:9" ht="19.5" customHeight="1">
      <c r="A24" s="70"/>
      <c r="B24" s="70"/>
      <c r="C24" s="70"/>
      <c r="D24" s="70"/>
      <c r="E24" s="74"/>
      <c r="F24" s="70"/>
      <c r="G24" s="70"/>
      <c r="H24" s="70"/>
      <c r="I24" s="75"/>
    </row>
    <row r="25" spans="1:9" ht="19.5" customHeight="1">
      <c r="A25" s="70"/>
      <c r="B25" s="70"/>
      <c r="C25" s="70"/>
      <c r="D25" s="70"/>
      <c r="E25" s="74"/>
      <c r="F25" s="70"/>
      <c r="G25" s="70"/>
      <c r="H25" s="70"/>
      <c r="I25" s="75"/>
    </row>
    <row r="26" spans="1:9" ht="19.5" customHeight="1">
      <c r="A26" s="70"/>
      <c r="B26" s="70"/>
      <c r="C26" s="70"/>
      <c r="D26" s="70"/>
      <c r="E26" s="74"/>
      <c r="F26" s="70"/>
      <c r="G26" s="70"/>
      <c r="H26" s="70"/>
      <c r="I26" s="75"/>
    </row>
    <row r="27" spans="1:9" ht="19.5" customHeight="1">
      <c r="A27" s="70"/>
      <c r="B27" s="70"/>
      <c r="C27" s="70"/>
      <c r="D27" s="70"/>
      <c r="E27" s="74"/>
      <c r="F27" s="70"/>
      <c r="G27" s="70"/>
      <c r="H27" s="70"/>
      <c r="I27" s="75"/>
    </row>
    <row r="28" spans="1:9" ht="19.5" customHeight="1">
      <c r="A28" s="70"/>
      <c r="B28" s="70"/>
      <c r="C28" s="70"/>
      <c r="D28" s="70"/>
      <c r="E28" s="74"/>
      <c r="F28" s="70"/>
      <c r="G28" s="70"/>
      <c r="H28" s="70"/>
      <c r="I28" s="75"/>
    </row>
    <row r="29" spans="1:9" ht="19.5" customHeight="1">
      <c r="A29" s="70"/>
      <c r="B29" s="70"/>
      <c r="C29" s="70"/>
      <c r="D29" s="70"/>
      <c r="E29" s="74"/>
      <c r="F29" s="70"/>
      <c r="G29" s="70"/>
      <c r="H29" s="70"/>
      <c r="I29" s="75"/>
    </row>
    <row r="30" spans="1:9" ht="19.5" customHeight="1">
      <c r="A30" s="70"/>
      <c r="B30" s="70"/>
      <c r="C30" s="70"/>
      <c r="D30" s="70"/>
      <c r="E30" s="74"/>
      <c r="F30" s="70"/>
      <c r="G30" s="70"/>
      <c r="H30" s="70"/>
      <c r="I30" s="7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2017-02-14T06:52:21Z</cp:lastPrinted>
  <dcterms:created xsi:type="dcterms:W3CDTF">1996-12-17T01:32:42Z</dcterms:created>
  <dcterms:modified xsi:type="dcterms:W3CDTF">2018-02-10T03:38:45Z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