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<sst xmlns="http://schemas.openxmlformats.org/spreadsheetml/2006/main" count="624" uniqueCount="252">
  <si>
    <t>德阳市罗江区地方气象服务中心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</si>
  <si>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</si>
  <si>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</si>
  <si>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</si>
  <si>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</si>
  <si>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</si>
  <si>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</si>
  <si>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</si>
  <si>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</si>
  <si>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</si>
  <si>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</si>
  <si>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</si>
  <si>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</si>
  <si>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</si>
  <si>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</si>
  <si>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</si>
  <si>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</si>
  <si>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</si>
  <si>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</si>
  <si>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</si>
  <si>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</si>
  <si>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</si>
  <si>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</si>
  <si>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</si>
  <si>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</si>
  <si>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</si>
  <si>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</si>
  <si>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</si>
  <si>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</si>
  <si>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</si>
  <si>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</si>
  <si>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</si>
  <si>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</si>
  <si>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</si>
  <si>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</si>
  <si>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</si>
  <si>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</si>
  <si>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</si>
  <si>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</si>
  <si>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</si>
  <si>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</si>
  <si>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</si>
  <si>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</si>
  <si>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</si>
  <si>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</si>
  <si>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</si>
  <si>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</si>
  <si>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</si>
  <si>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</si>
  <si>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</si>
  <si>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</si>
  <si>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</si>
  <si>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</si>
  <si>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</si>
  <si>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</si>
  <si>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</si>
  <si>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</si>
  <si>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</si>
  <si>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</si>
  <si>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罗江县气象局机关</t>
  </si>
  <si>
    <t xml:space="preserve"> 社会保障和就业</t>
  </si>
  <si>
    <t xml:space="preserve">  行政事业单位离退休</t>
  </si>
  <si>
    <t>208</t>
  </si>
  <si>
    <t>05</t>
  </si>
  <si>
    <t>02</t>
  </si>
  <si>
    <t>607607</t>
  </si>
  <si>
    <t xml:space="preserve">   事业单位离退休</t>
  </si>
  <si>
    <t>国土海洋气象等支出</t>
  </si>
  <si>
    <t xml:space="preserve"> 气象事务</t>
  </si>
  <si>
    <t>220</t>
  </si>
  <si>
    <t>04</t>
  </si>
  <si>
    <t xml:space="preserve">  气象事业机构</t>
  </si>
  <si>
    <t>99</t>
  </si>
  <si>
    <t xml:space="preserve">  其他气象事务</t>
  </si>
  <si>
    <t>住房保障</t>
  </si>
  <si>
    <t xml:space="preserve"> 住房改革</t>
  </si>
  <si>
    <t>221</t>
  </si>
  <si>
    <t>01</t>
  </si>
  <si>
    <t xml:space="preserve">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</si>
  <si>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</si>
  <si>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</si>
  <si>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</si>
  <si>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</si>
  <si>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</si>
  <si>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</si>
  <si>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</si>
  <si>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</si>
  <si>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国土海洋气象等支出</t>
  </si>
  <si>
    <t xml:space="preserve">  气象事务</t>
  </si>
  <si>
    <t xml:space="preserve">   气象事业机构</t>
  </si>
  <si>
    <t xml:space="preserve">   其他气象事务</t>
  </si>
  <si>
    <t xml:space="preserve"> 住房保障</t>
  </si>
  <si>
    <t xml:space="preserve">  住房改革</t>
  </si>
  <si>
    <t xml:space="preserve">   住房公积金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</si>
  <si>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</si>
  <si>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</si>
  <si>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</si>
  <si>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</si>
  <si>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</si>
  <si>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</si>
  <si>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</si>
  <si>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</si>
  <si>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</si>
  <si>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</si>
  <si>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社会保障和就业支出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</si>
  <si>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</si>
  <si>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</si>
  <si>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</si>
  <si>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</si>
  <si>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</si>
  <si>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样表73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</si>
  <si>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</si>
  <si>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</si>
  <si>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</si>
  <si>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</si>
  <si>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</si>
  <si>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</si>
  <si>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</si>
  <si>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</si>
  <si>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</si>
  <si>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</si>
  <si>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</si>
  <si>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</si>
  <si>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</si>
  <si>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</si>
  <si>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</si>
  <si>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机关事业单位基本养老保险缴费</t>
  </si>
  <si>
    <t>职业年金缴费</t>
  </si>
  <si>
    <t>基本医疗保险缴费</t>
  </si>
  <si>
    <t>生育保险</t>
  </si>
  <si>
    <t>失业保险</t>
  </si>
  <si>
    <t>工伤保险</t>
  </si>
  <si>
    <t>住房公积金</t>
  </si>
  <si>
    <t>其他工资和福利支出</t>
  </si>
  <si>
    <t>其他人员支出</t>
  </si>
  <si>
    <t>办公费</t>
  </si>
  <si>
    <t>印刷费</t>
  </si>
  <si>
    <t>水费</t>
  </si>
  <si>
    <t>电费</t>
  </si>
  <si>
    <t>邮电费</t>
  </si>
  <si>
    <t>差旅费</t>
  </si>
  <si>
    <t>公务接待费</t>
  </si>
  <si>
    <t>工会经费</t>
  </si>
  <si>
    <t>其他商品和服务支出</t>
  </si>
  <si>
    <t>独生子女费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</si>
  <si>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</si>
  <si>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</si>
  <si>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</si>
  <si>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</si>
  <si>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</si>
  <si>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</si>
  <si>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</si>
  <si>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</si>
  <si>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</si>
  <si>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</si>
  <si>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</si>
  <si>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人工影响天气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</si>
  <si>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</si>
  <si>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</si>
  <si>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</si>
  <si>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</si>
  <si>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</si>
  <si>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</si>
  <si>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</si>
  <si>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607601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</si>
  <si>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</si>
  <si>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</si>
  <si>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</si>
  <si>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</si>
  <si>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</si>
  <si>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</si>
  <si>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</si>
  <si>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</si>
  <si>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</si>
  <si>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</si>
  <si>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</si>
  <si>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</si>
  <si>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</si>
  <si>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</si>
  <si>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</si>
  <si>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</si>
  <si>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</si>
  <si>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</si>
  <si>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</si>
  <si>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</si>
  <si>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</si>
  <si>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</si>
  <si>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</si>
  <si>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</si>
  <si>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</si>
  <si>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</si>
  <si>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</si>
  <si>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</si>
  <si>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</si>
  <si>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单位名称：德阳市罗江区地方气象服务中心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</si>
  <si>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</si>
  <si>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</si>
  <si>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</si>
  <si>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</si>
  <si>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</si>
  <si>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</si>
  <si>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</si>
  <si>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</si>
  <si>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</si>
  <si>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</si>
  <si>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</si>
  <si>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</si>
  <si>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</si>
  <si>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</si>
  <si>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</si>
  <si>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其他工资福利支出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</si>
  <si>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</si>
  <si>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</si>
  <si>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</si>
  <si>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</si>
  <si>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</si>
  <si>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</si>
  <si>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</si>
  <si>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</si>
  <si>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</si>
  <si>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</si>
  <si>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</si>
  <si>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</si>
  <si>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</si>
  <si>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</si>
  <si>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</si>
  <si>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</si>
  <si>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</si>
  <si>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</si>
  <si>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</si>
  <si>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</si>
  <si>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</si>
  <si>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</si>
  <si>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</si>
  <si>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</si>
  <si>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</si>
  <si>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预备费</t>
  </si>
  <si>
    <t>预留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</si>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</sst>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</cellStyleXfs>
  <cellXfs count="19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1" fillId="0" borderId="10" xfId="63" applyBorder="1" applyAlignment="1">
      <alignment horizontal="centerContinuous" vertical="center"/>
      <protection/>
    </xf>
    <xf numFmtId="0" fontId="1" fillId="0" borderId="11" xfId="63" applyFill="1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/>
      <protection/>
    </xf>
    <xf numFmtId="0" fontId="1" fillId="0" borderId="14" xfId="63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Border="1" applyAlignment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left" vertical="center"/>
      <protection/>
    </xf>
    <xf numFmtId="49" fontId="1" fillId="0" borderId="13" xfId="63" applyNumberFormat="1" applyFont="1" applyFill="1" applyBorder="1" applyAlignment="1" applyProtection="1">
      <alignment horizontal="left" vertical="center"/>
      <protection/>
    </xf>
    <xf numFmtId="49" fontId="1" fillId="0" borderId="16" xfId="63" applyNumberFormat="1" applyFont="1" applyFill="1" applyBorder="1" applyAlignment="1" applyProtection="1">
      <alignment horizontal="left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12" xfId="63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63" applyFill="1" applyAlignment="1">
      <alignment horizontal="right" vertical="center"/>
      <protection/>
    </xf>
    <xf numFmtId="0" fontId="1" fillId="0" borderId="0" xfId="63">
      <alignment/>
      <protection/>
    </xf>
    <xf numFmtId="0" fontId="1" fillId="0" borderId="13" xfId="63" applyBorder="1" applyAlignment="1">
      <alignment horizontal="centerContinuous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3" applyFill="1" applyBorder="1" applyAlignment="1">
      <alignment horizontal="center" vertical="center"/>
      <protection/>
    </xf>
    <xf numFmtId="0" fontId="1" fillId="0" borderId="17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Fill="1" applyBorder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center" vertical="center"/>
      <protection/>
    </xf>
    <xf numFmtId="4" fontId="1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1" xfId="63" applyBorder="1" applyAlignment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Border="1" applyAlignment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20" xfId="63" applyBorder="1" applyAlignment="1">
      <alignment horizontal="right" vertical="center"/>
      <protection/>
    </xf>
    <xf numFmtId="0" fontId="1" fillId="0" borderId="21" xfId="63" applyBorder="1" applyAlignment="1">
      <alignment horizontal="right" vertical="center"/>
      <protection/>
    </xf>
    <xf numFmtId="0" fontId="1" fillId="0" borderId="22" xfId="63" applyBorder="1" applyAlignment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2">
      <selection activeCell="A8" sqref="A8: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7"/>
    </row>
    <row r="3" ht="63.75" customHeight="1">
      <c r="A3" s="188" t="s">
        <v>0</v>
      </c>
    </row>
    <row r="4" ht="107.25" customHeight="1">
      <c r="A4" s="189" t="s">
        <v>0</v>
      </c>
    </row>
    <row r="5" ht="409.5" customHeight="1" hidden="1">
      <c r="A5" s="189"/>
    </row>
    <row r="6" ht="14.25">
      <c r="A6" s="189"/>
    </row>
    <row r="7" ht="57" customHeight="1">
      <c r="A7" s="189"/>
    </row>
    <row r="8" ht="72" customHeight="1">
      <c r="A8" s="190" t="s">
        <v>1</v>
      </c>
    </row>
    <row r="9" ht="82.5" customHeight="1" hidden="1">
      <c r="A9" s="190"/>
    </row>
    <row r="10" ht="14.25" hidden="1">
      <c r="A10" s="190"/>
    </row>
    <row r="11" ht="14.25" hidden="1">
      <c r="A11" s="190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179</v>
      </c>
      <c r="B1" s="4"/>
      <c r="C1" s="4"/>
    </row>
    <row r="2" spans="1:245" ht="19.5" customHeight="1">
      <c r="A2" s="44"/>
      <c r="B2" s="45"/>
      <c r="C2" s="45"/>
      <c r="D2" s="45"/>
      <c r="E2" s="45"/>
      <c r="F2" s="45"/>
      <c r="G2" s="45"/>
      <c r="H2" s="46" t="s">
        <v>180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</row>
    <row r="3" spans="1:245" ht="19.5" customHeight="1">
      <c r="A3" s="47" t="s">
        <v>181</v>
      </c>
      <c r="B3" s="47"/>
      <c r="C3" s="47"/>
      <c r="D3" s="47"/>
      <c r="E3" s="47"/>
      <c r="F3" s="47"/>
      <c r="G3" s="47"/>
      <c r="H3" s="47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</row>
    <row r="4" spans="1:245" ht="19.5" customHeight="1">
      <c r="A4" s="48" t="s">
        <v>182</v>
      </c>
      <c r="B4" s="48"/>
      <c r="C4" s="48"/>
      <c r="D4" s="48"/>
      <c r="E4" s="48"/>
      <c r="F4" s="49"/>
      <c r="G4" s="49"/>
      <c r="H4" s="50" t="s">
        <v>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</row>
    <row r="5" spans="1:245" ht="19.5" customHeight="1">
      <c r="A5" s="51" t="s">
        <v>35</v>
      </c>
      <c r="B5" s="51"/>
      <c r="C5" s="51"/>
      <c r="D5" s="52"/>
      <c r="E5" s="53"/>
      <c r="F5" s="54" t="s">
        <v>183</v>
      </c>
      <c r="G5" s="54"/>
      <c r="H5" s="54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</row>
    <row r="6" spans="1:245" ht="19.5" customHeight="1">
      <c r="A6" s="55" t="s">
        <v>46</v>
      </c>
      <c r="B6" s="56"/>
      <c r="C6" s="57"/>
      <c r="D6" s="58" t="s">
        <v>47</v>
      </c>
      <c r="E6" s="59" t="s">
        <v>86</v>
      </c>
      <c r="F6" s="35" t="s">
        <v>36</v>
      </c>
      <c r="G6" s="35" t="s">
        <v>82</v>
      </c>
      <c r="H6" s="54" t="s">
        <v>83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</row>
    <row r="7" spans="1:245" ht="19.5" customHeight="1">
      <c r="A7" s="60" t="s">
        <v>56</v>
      </c>
      <c r="B7" s="61" t="s">
        <v>57</v>
      </c>
      <c r="C7" s="62" t="s">
        <v>58</v>
      </c>
      <c r="D7" s="63"/>
      <c r="E7" s="64"/>
      <c r="F7" s="65"/>
      <c r="G7" s="65"/>
      <c r="H7" s="66"/>
      <c r="I7" s="77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21" customHeight="1">
      <c r="A8" s="22"/>
      <c r="B8" s="22"/>
      <c r="C8" s="22"/>
      <c r="D8" s="22"/>
      <c r="E8" s="22"/>
      <c r="F8" s="39"/>
      <c r="G8" s="67"/>
      <c r="H8" s="39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1" customHeight="1">
      <c r="A9" s="22"/>
      <c r="B9" s="22"/>
      <c r="C9" s="22"/>
      <c r="D9" s="22"/>
      <c r="E9" s="22"/>
      <c r="F9" s="39"/>
      <c r="G9" s="67"/>
      <c r="H9" s="39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2"/>
      <c r="B10" s="22"/>
      <c r="C10" s="22"/>
      <c r="D10" s="22"/>
      <c r="E10" s="22"/>
      <c r="F10" s="39"/>
      <c r="G10" s="67"/>
      <c r="H10" s="3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 s="22"/>
      <c r="B11" s="22"/>
      <c r="C11" s="22"/>
      <c r="D11" s="22"/>
      <c r="E11" s="22"/>
      <c r="F11" s="39"/>
      <c r="G11" s="67"/>
      <c r="H11" s="39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 s="22"/>
      <c r="B12" s="22"/>
      <c r="C12" s="22"/>
      <c r="D12" s="22"/>
      <c r="E12" s="22"/>
      <c r="F12" s="39"/>
      <c r="G12" s="67"/>
      <c r="H12" s="3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 s="22"/>
      <c r="B13" s="22"/>
      <c r="C13" s="22"/>
      <c r="D13" s="22"/>
      <c r="E13" s="22"/>
      <c r="F13" s="39"/>
      <c r="G13" s="67"/>
      <c r="H13" s="3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 s="22"/>
      <c r="B14" s="22"/>
      <c r="C14" s="22"/>
      <c r="D14" s="22"/>
      <c r="E14" s="22"/>
      <c r="F14" s="39"/>
      <c r="G14" s="67"/>
      <c r="H14" s="39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 s="22"/>
      <c r="B15" s="22"/>
      <c r="C15" s="22"/>
      <c r="D15" s="22"/>
      <c r="E15" s="22"/>
      <c r="F15" s="39"/>
      <c r="G15" s="67"/>
      <c r="H15" s="3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 s="22"/>
      <c r="B16" s="22"/>
      <c r="C16" s="22"/>
      <c r="D16" s="22"/>
      <c r="E16" s="22"/>
      <c r="F16" s="39"/>
      <c r="G16" s="67"/>
      <c r="H16" s="39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 s="22"/>
      <c r="B17" s="22"/>
      <c r="C17" s="22"/>
      <c r="D17" s="22"/>
      <c r="E17" s="22"/>
      <c r="F17" s="39"/>
      <c r="G17" s="67"/>
      <c r="H17" s="3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 s="22"/>
      <c r="B18" s="22"/>
      <c r="C18" s="22"/>
      <c r="D18" s="22"/>
      <c r="E18" s="22"/>
      <c r="F18" s="39"/>
      <c r="G18" s="67"/>
      <c r="H18" s="3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 s="22"/>
      <c r="B19" s="22"/>
      <c r="C19" s="22"/>
      <c r="D19" s="22"/>
      <c r="E19" s="22"/>
      <c r="F19" s="39"/>
      <c r="G19" s="67"/>
      <c r="H19" s="3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 s="22"/>
      <c r="B20" s="22"/>
      <c r="C20" s="22"/>
      <c r="D20" s="22"/>
      <c r="E20" s="22"/>
      <c r="F20" s="39"/>
      <c r="G20" s="67"/>
      <c r="H20" s="3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 s="22"/>
      <c r="B21" s="22"/>
      <c r="C21" s="22"/>
      <c r="D21" s="22"/>
      <c r="E21" s="22"/>
      <c r="F21" s="39"/>
      <c r="G21" s="67"/>
      <c r="H21" s="39"/>
      <c r="I21" s="68"/>
      <c r="J21" s="7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 s="68"/>
      <c r="B22" s="68"/>
      <c r="C22" s="68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 s="68"/>
      <c r="B24" s="68"/>
      <c r="C24" s="68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70"/>
      <c r="F33" s="70"/>
      <c r="G33" s="70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70"/>
      <c r="F34" s="70"/>
      <c r="G34" s="70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1"/>
      <c r="F36" s="71"/>
      <c r="G36" s="71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2"/>
      <c r="B37" s="72"/>
      <c r="C37" s="72"/>
      <c r="D37" s="72"/>
      <c r="E37" s="73"/>
      <c r="F37" s="73"/>
      <c r="G37" s="73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72"/>
      <c r="B39" s="72"/>
      <c r="C39" s="72"/>
      <c r="D39" s="72"/>
      <c r="E39" s="72"/>
      <c r="F39" s="72"/>
      <c r="G39" s="72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72"/>
      <c r="G40" s="72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72"/>
      <c r="G41" s="72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72"/>
      <c r="G42" s="72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72"/>
      <c r="G43" s="72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72"/>
      <c r="G44" s="72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72"/>
      <c r="G45" s="72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72"/>
      <c r="G46" s="72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72"/>
      <c r="G47" s="72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72"/>
      <c r="G48" s="72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72"/>
      <c r="G49" s="72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79" t="s">
        <v>184</v>
      </c>
    </row>
    <row r="2" spans="1:9" ht="19.5" customHeight="1">
      <c r="A2" s="80"/>
      <c r="B2" s="80"/>
      <c r="C2" s="80"/>
      <c r="D2" s="80"/>
      <c r="E2" s="81"/>
      <c r="F2" s="80"/>
      <c r="G2" s="80"/>
      <c r="H2" s="82" t="s">
        <v>185</v>
      </c>
      <c r="I2" s="104"/>
    </row>
    <row r="3" spans="1:9" ht="25.5" customHeight="1">
      <c r="A3" s="47" t="s">
        <v>186</v>
      </c>
      <c r="B3" s="47"/>
      <c r="C3" s="47"/>
      <c r="D3" s="47"/>
      <c r="E3" s="47"/>
      <c r="F3" s="47"/>
      <c r="G3" s="47"/>
      <c r="H3" s="47"/>
      <c r="I3" s="104"/>
    </row>
    <row r="4" spans="1:9" ht="19.5" customHeight="1">
      <c r="A4" s="49" t="s">
        <v>182</v>
      </c>
      <c r="B4" s="83"/>
      <c r="C4" s="83"/>
      <c r="D4" s="83"/>
      <c r="E4" s="83"/>
      <c r="F4" s="83"/>
      <c r="G4" s="83"/>
      <c r="H4" s="50" t="s">
        <v>5</v>
      </c>
      <c r="I4" s="104"/>
    </row>
    <row r="5" spans="1:9" ht="19.5" customHeight="1">
      <c r="A5" s="59" t="s">
        <v>172</v>
      </c>
      <c r="B5" s="59" t="s">
        <v>173</v>
      </c>
      <c r="C5" s="54" t="s">
        <v>174</v>
      </c>
      <c r="D5" s="54"/>
      <c r="E5" s="54"/>
      <c r="F5" s="54"/>
      <c r="G5" s="54"/>
      <c r="H5" s="54"/>
      <c r="I5" s="104"/>
    </row>
    <row r="6" spans="1:9" ht="19.5" customHeight="1">
      <c r="A6" s="59"/>
      <c r="B6" s="59"/>
      <c r="C6" s="84" t="s">
        <v>36</v>
      </c>
      <c r="D6" s="85" t="s">
        <v>175</v>
      </c>
      <c r="E6" s="86" t="s">
        <v>176</v>
      </c>
      <c r="F6" s="87"/>
      <c r="G6" s="87"/>
      <c r="H6" s="88" t="s">
        <v>141</v>
      </c>
      <c r="I6" s="104"/>
    </row>
    <row r="7" spans="1:9" ht="33.75" customHeight="1">
      <c r="A7" s="64"/>
      <c r="B7" s="64"/>
      <c r="C7" s="89"/>
      <c r="D7" s="65"/>
      <c r="E7" s="90" t="s">
        <v>51</v>
      </c>
      <c r="F7" s="91" t="s">
        <v>177</v>
      </c>
      <c r="G7" s="92" t="s">
        <v>178</v>
      </c>
      <c r="H7" s="93"/>
      <c r="I7" s="104"/>
    </row>
    <row r="8" spans="1:9" ht="19.5" customHeight="1">
      <c r="A8" s="94"/>
      <c r="B8" s="94"/>
      <c r="C8" s="39"/>
      <c r="D8" s="39"/>
      <c r="E8" s="39"/>
      <c r="F8" s="39"/>
      <c r="G8" s="39"/>
      <c r="H8" s="39"/>
      <c r="I8" s="105"/>
    </row>
    <row r="9" spans="1:9" ht="19.5" customHeight="1">
      <c r="A9" s="95"/>
      <c r="B9" s="95"/>
      <c r="C9" s="95"/>
      <c r="D9" s="95"/>
      <c r="E9" s="96"/>
      <c r="F9" s="95"/>
      <c r="G9" s="95"/>
      <c r="H9" s="97"/>
      <c r="I9" s="104"/>
    </row>
    <row r="10" spans="1:9" ht="19.5" customHeight="1">
      <c r="A10" s="95"/>
      <c r="B10" s="95"/>
      <c r="C10" s="95"/>
      <c r="D10" s="95"/>
      <c r="E10" s="96"/>
      <c r="F10" s="98"/>
      <c r="G10" s="98"/>
      <c r="H10" s="97"/>
      <c r="I10" s="102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2"/>
    </row>
    <row r="12" spans="1:9" ht="19.5" customHeight="1">
      <c r="A12" s="95"/>
      <c r="B12" s="95"/>
      <c r="C12" s="95"/>
      <c r="D12" s="95"/>
      <c r="E12" s="99"/>
      <c r="F12" s="95"/>
      <c r="G12" s="95"/>
      <c r="H12" s="97"/>
      <c r="I12" s="102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2"/>
    </row>
    <row r="14" spans="1:9" ht="19.5" customHeight="1">
      <c r="A14" s="95"/>
      <c r="B14" s="95"/>
      <c r="C14" s="95"/>
      <c r="D14" s="95"/>
      <c r="E14" s="96"/>
      <c r="F14" s="95"/>
      <c r="G14" s="95"/>
      <c r="H14" s="97"/>
      <c r="I14" s="102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2"/>
    </row>
    <row r="16" spans="1:9" ht="19.5" customHeight="1">
      <c r="A16" s="95"/>
      <c r="B16" s="95"/>
      <c r="C16" s="95"/>
      <c r="D16" s="95"/>
      <c r="E16" s="99"/>
      <c r="F16" s="95"/>
      <c r="G16" s="95"/>
      <c r="H16" s="97"/>
      <c r="I16" s="102"/>
    </row>
    <row r="17" spans="1:9" ht="19.5" customHeight="1">
      <c r="A17" s="95"/>
      <c r="B17" s="95"/>
      <c r="C17" s="95"/>
      <c r="D17" s="95"/>
      <c r="E17" s="96"/>
      <c r="F17" s="95"/>
      <c r="G17" s="95"/>
      <c r="H17" s="97"/>
      <c r="I17" s="102"/>
    </row>
    <row r="18" spans="1:9" ht="19.5" customHeight="1">
      <c r="A18" s="95"/>
      <c r="B18" s="95"/>
      <c r="C18" s="95"/>
      <c r="D18" s="95"/>
      <c r="E18" s="96"/>
      <c r="F18" s="95"/>
      <c r="G18" s="95"/>
      <c r="H18" s="97"/>
      <c r="I18" s="102"/>
    </row>
    <row r="19" spans="1:9" ht="19.5" customHeight="1">
      <c r="A19" s="95"/>
      <c r="B19" s="95"/>
      <c r="C19" s="95"/>
      <c r="D19" s="95"/>
      <c r="E19" s="100"/>
      <c r="F19" s="95"/>
      <c r="G19" s="95"/>
      <c r="H19" s="97"/>
      <c r="I19" s="102"/>
    </row>
    <row r="20" spans="1:9" ht="19.5" customHeight="1">
      <c r="A20" s="95"/>
      <c r="B20" s="95"/>
      <c r="C20" s="95"/>
      <c r="D20" s="95"/>
      <c r="E20" s="99"/>
      <c r="F20" s="95"/>
      <c r="G20" s="95"/>
      <c r="H20" s="97"/>
      <c r="I20" s="102"/>
    </row>
    <row r="21" spans="1:9" ht="19.5" customHeight="1">
      <c r="A21" s="99"/>
      <c r="B21" s="99"/>
      <c r="C21" s="99"/>
      <c r="D21" s="99"/>
      <c r="E21" s="99"/>
      <c r="F21" s="95"/>
      <c r="G21" s="95"/>
      <c r="H21" s="97"/>
      <c r="I21" s="102"/>
    </row>
    <row r="22" spans="1:9" ht="19.5" customHeight="1">
      <c r="A22" s="97"/>
      <c r="B22" s="97"/>
      <c r="C22" s="97"/>
      <c r="D22" s="97"/>
      <c r="E22" s="101"/>
      <c r="F22" s="97"/>
      <c r="G22" s="97"/>
      <c r="H22" s="97"/>
      <c r="I22" s="102"/>
    </row>
    <row r="23" spans="1:9" ht="19.5" customHeight="1">
      <c r="A23" s="97"/>
      <c r="B23" s="97"/>
      <c r="C23" s="97"/>
      <c r="D23" s="97"/>
      <c r="E23" s="101"/>
      <c r="F23" s="97"/>
      <c r="G23" s="97"/>
      <c r="H23" s="97"/>
      <c r="I23" s="102"/>
    </row>
    <row r="24" spans="1:9" ht="19.5" customHeight="1">
      <c r="A24" s="97"/>
      <c r="B24" s="97"/>
      <c r="C24" s="97"/>
      <c r="D24" s="97"/>
      <c r="E24" s="101"/>
      <c r="F24" s="97"/>
      <c r="G24" s="97"/>
      <c r="H24" s="97"/>
      <c r="I24" s="102"/>
    </row>
    <row r="25" spans="1:9" ht="19.5" customHeight="1">
      <c r="A25" s="97"/>
      <c r="B25" s="97"/>
      <c r="C25" s="97"/>
      <c r="D25" s="97"/>
      <c r="E25" s="101"/>
      <c r="F25" s="97"/>
      <c r="G25" s="97"/>
      <c r="H25" s="97"/>
      <c r="I25" s="102"/>
    </row>
    <row r="26" spans="1:9" ht="19.5" customHeight="1">
      <c r="A26" s="102"/>
      <c r="B26" s="102"/>
      <c r="C26" s="102"/>
      <c r="D26" s="102"/>
      <c r="E26" s="103"/>
      <c r="F26" s="102"/>
      <c r="G26" s="102"/>
      <c r="H26" s="102"/>
      <c r="I26" s="102"/>
    </row>
    <row r="27" spans="1:9" ht="19.5" customHeight="1">
      <c r="A27" s="102"/>
      <c r="B27" s="102"/>
      <c r="C27" s="102"/>
      <c r="D27" s="102"/>
      <c r="E27" s="103"/>
      <c r="F27" s="102"/>
      <c r="G27" s="102"/>
      <c r="H27" s="102"/>
      <c r="I27" s="102"/>
    </row>
    <row r="28" spans="1:9" ht="19.5" customHeight="1">
      <c r="A28" s="102"/>
      <c r="B28" s="102"/>
      <c r="C28" s="102"/>
      <c r="D28" s="102"/>
      <c r="E28" s="103"/>
      <c r="F28" s="102"/>
      <c r="G28" s="102"/>
      <c r="H28" s="102"/>
      <c r="I28" s="102"/>
    </row>
    <row r="29" spans="1:9" ht="19.5" customHeight="1">
      <c r="A29" s="102"/>
      <c r="B29" s="102"/>
      <c r="C29" s="102"/>
      <c r="D29" s="102"/>
      <c r="E29" s="103"/>
      <c r="F29" s="102"/>
      <c r="G29" s="102"/>
      <c r="H29" s="102"/>
      <c r="I29" s="102"/>
    </row>
    <row r="30" spans="1:9" ht="19.5" customHeight="1">
      <c r="A30" s="102"/>
      <c r="B30" s="102"/>
      <c r="C30" s="102"/>
      <c r="D30" s="102"/>
      <c r="E30" s="103"/>
      <c r="F30" s="102"/>
      <c r="G30" s="102"/>
      <c r="H30" s="102"/>
      <c r="I30" s="102"/>
    </row>
    <row r="31" spans="1:9" ht="19.5" customHeight="1">
      <c r="A31" s="102"/>
      <c r="B31" s="102"/>
      <c r="C31" s="102"/>
      <c r="D31" s="102"/>
      <c r="E31" s="103"/>
      <c r="F31" s="102"/>
      <c r="G31" s="102"/>
      <c r="H31" s="102"/>
      <c r="I31" s="10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187</v>
      </c>
      <c r="B1" s="4"/>
      <c r="C1" s="4"/>
    </row>
    <row r="2" spans="1:245" ht="19.5" customHeight="1">
      <c r="A2" s="44"/>
      <c r="B2" s="45"/>
      <c r="C2" s="45"/>
      <c r="D2" s="45"/>
      <c r="E2" s="45"/>
      <c r="F2" s="45"/>
      <c r="G2" s="45"/>
      <c r="H2" s="46" t="s">
        <v>188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</row>
    <row r="3" spans="1:245" ht="19.5" customHeight="1">
      <c r="A3" s="47" t="s">
        <v>189</v>
      </c>
      <c r="B3" s="47"/>
      <c r="C3" s="47"/>
      <c r="D3" s="47"/>
      <c r="E3" s="47"/>
      <c r="F3" s="47"/>
      <c r="G3" s="47"/>
      <c r="H3" s="47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</row>
    <row r="4" spans="1:245" ht="19.5" customHeight="1">
      <c r="A4" s="48" t="s">
        <v>182</v>
      </c>
      <c r="B4" s="48"/>
      <c r="C4" s="48"/>
      <c r="D4" s="48"/>
      <c r="E4" s="48"/>
      <c r="F4" s="49"/>
      <c r="G4" s="49"/>
      <c r="H4" s="50" t="s">
        <v>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</row>
    <row r="5" spans="1:245" ht="19.5" customHeight="1">
      <c r="A5" s="51" t="s">
        <v>35</v>
      </c>
      <c r="B5" s="51"/>
      <c r="C5" s="51"/>
      <c r="D5" s="52"/>
      <c r="E5" s="53"/>
      <c r="F5" s="54" t="s">
        <v>190</v>
      </c>
      <c r="G5" s="54"/>
      <c r="H5" s="54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</row>
    <row r="6" spans="1:245" ht="19.5" customHeight="1">
      <c r="A6" s="55" t="s">
        <v>46</v>
      </c>
      <c r="B6" s="56"/>
      <c r="C6" s="57"/>
      <c r="D6" s="58" t="s">
        <v>47</v>
      </c>
      <c r="E6" s="59" t="s">
        <v>86</v>
      </c>
      <c r="F6" s="35" t="s">
        <v>36</v>
      </c>
      <c r="G6" s="35" t="s">
        <v>82</v>
      </c>
      <c r="H6" s="54" t="s">
        <v>83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</row>
    <row r="7" spans="1:245" ht="19.5" customHeight="1">
      <c r="A7" s="60" t="s">
        <v>56</v>
      </c>
      <c r="B7" s="61" t="s">
        <v>57</v>
      </c>
      <c r="C7" s="62" t="s">
        <v>58</v>
      </c>
      <c r="D7" s="63"/>
      <c r="E7" s="64"/>
      <c r="F7" s="65"/>
      <c r="G7" s="65"/>
      <c r="H7" s="66"/>
      <c r="I7" s="77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24" customHeight="1">
      <c r="A8" s="22"/>
      <c r="B8" s="22"/>
      <c r="C8" s="22"/>
      <c r="D8" s="22"/>
      <c r="E8" s="22"/>
      <c r="F8" s="39"/>
      <c r="G8" s="67"/>
      <c r="H8" s="39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4" customHeight="1">
      <c r="A9" s="22"/>
      <c r="B9" s="22"/>
      <c r="C9" s="22"/>
      <c r="D9" s="22"/>
      <c r="E9" s="22"/>
      <c r="F9" s="39"/>
      <c r="G9" s="67"/>
      <c r="H9" s="39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4" customHeight="1">
      <c r="A10" s="22"/>
      <c r="B10" s="22"/>
      <c r="C10" s="22"/>
      <c r="D10" s="22"/>
      <c r="E10" s="22"/>
      <c r="F10" s="39"/>
      <c r="G10" s="67"/>
      <c r="H10" s="3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22"/>
      <c r="B11" s="22"/>
      <c r="C11" s="22"/>
      <c r="D11" s="22"/>
      <c r="E11" s="22"/>
      <c r="F11" s="39"/>
      <c r="G11" s="67"/>
      <c r="H11" s="39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22"/>
      <c r="B12" s="22"/>
      <c r="C12" s="22"/>
      <c r="D12" s="22"/>
      <c r="E12" s="22"/>
      <c r="F12" s="39"/>
      <c r="G12" s="67"/>
      <c r="H12" s="3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22"/>
      <c r="B13" s="22"/>
      <c r="C13" s="22"/>
      <c r="D13" s="22"/>
      <c r="E13" s="22"/>
      <c r="F13" s="39"/>
      <c r="G13" s="67"/>
      <c r="H13" s="3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22"/>
      <c r="B14" s="22"/>
      <c r="C14" s="22"/>
      <c r="D14" s="22"/>
      <c r="E14" s="22"/>
      <c r="F14" s="39"/>
      <c r="G14" s="67"/>
      <c r="H14" s="39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22"/>
      <c r="B15" s="22"/>
      <c r="C15" s="22"/>
      <c r="D15" s="22"/>
      <c r="E15" s="22"/>
      <c r="F15" s="39"/>
      <c r="G15" s="67"/>
      <c r="H15" s="3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22"/>
      <c r="B16" s="22"/>
      <c r="C16" s="22"/>
      <c r="D16" s="22"/>
      <c r="E16" s="22"/>
      <c r="F16" s="39"/>
      <c r="G16" s="67"/>
      <c r="H16" s="39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22"/>
      <c r="B17" s="22"/>
      <c r="C17" s="22"/>
      <c r="D17" s="22"/>
      <c r="E17" s="22"/>
      <c r="F17" s="39"/>
      <c r="G17" s="67"/>
      <c r="H17" s="3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22"/>
      <c r="B18" s="22"/>
      <c r="C18" s="22"/>
      <c r="D18" s="22"/>
      <c r="E18" s="22"/>
      <c r="F18" s="39"/>
      <c r="G18" s="67"/>
      <c r="H18" s="3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22"/>
      <c r="B19" s="22"/>
      <c r="C19" s="22"/>
      <c r="D19" s="22"/>
      <c r="E19" s="22"/>
      <c r="F19" s="39"/>
      <c r="G19" s="67"/>
      <c r="H19" s="3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22"/>
      <c r="B20" s="22"/>
      <c r="C20" s="22"/>
      <c r="D20" s="22"/>
      <c r="E20" s="22"/>
      <c r="F20" s="39"/>
      <c r="G20" s="67"/>
      <c r="H20" s="3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22"/>
      <c r="B21" s="22"/>
      <c r="C21" s="22"/>
      <c r="D21" s="22"/>
      <c r="E21" s="22"/>
      <c r="F21" s="39"/>
      <c r="G21" s="67"/>
      <c r="H21" s="39"/>
      <c r="I21" s="68"/>
      <c r="J21" s="7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22"/>
      <c r="B22" s="22"/>
      <c r="C22" s="22"/>
      <c r="D22" s="22"/>
      <c r="E22" s="22"/>
      <c r="F22" s="39"/>
      <c r="G22" s="67"/>
      <c r="H22" s="3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22"/>
      <c r="B23" s="22"/>
      <c r="C23" s="22"/>
      <c r="D23" s="22"/>
      <c r="E23" s="22"/>
      <c r="F23" s="39"/>
      <c r="G23" s="67"/>
      <c r="H23" s="3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22"/>
      <c r="B24" s="22"/>
      <c r="C24" s="22"/>
      <c r="D24" s="22"/>
      <c r="E24" s="22"/>
      <c r="F24" s="39"/>
      <c r="G24" s="67"/>
      <c r="H24" s="3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70"/>
      <c r="F33" s="70"/>
      <c r="G33" s="70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70"/>
      <c r="F34" s="70"/>
      <c r="G34" s="70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1"/>
      <c r="F36" s="71"/>
      <c r="G36" s="71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2"/>
      <c r="B37" s="72"/>
      <c r="C37" s="72"/>
      <c r="D37" s="72"/>
      <c r="E37" s="73"/>
      <c r="F37" s="73"/>
      <c r="G37" s="73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72"/>
      <c r="B39" s="72"/>
      <c r="C39" s="72"/>
      <c r="D39" s="72"/>
      <c r="E39" s="72"/>
      <c r="F39" s="72"/>
      <c r="G39" s="72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72"/>
      <c r="G40" s="72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72"/>
      <c r="G41" s="72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72"/>
      <c r="G42" s="72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72"/>
      <c r="G43" s="72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72"/>
      <c r="G44" s="72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72"/>
      <c r="G45" s="72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72"/>
      <c r="G46" s="72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72"/>
      <c r="G47" s="72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72"/>
      <c r="G48" s="72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72"/>
      <c r="G49" s="72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8"/>
  <sheetViews>
    <sheetView showGridLines="0" showZeros="0" workbookViewId="0" topLeftCell="A1">
      <selection activeCell="H24" sqref="H2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8" width="8.875" style="3" bestFit="1" customWidth="1"/>
    <col min="9" max="10" width="8.125" style="3" bestFit="1" customWidth="1"/>
    <col min="11" max="12" width="8.875" style="3" bestFit="1" customWidth="1"/>
    <col min="13" max="17" width="6.875" style="3" customWidth="1"/>
    <col min="18" max="19" width="7.375" style="3" bestFit="1" customWidth="1"/>
    <col min="20" max="20" width="6.875" style="3" customWidth="1"/>
    <col min="21" max="21" width="7.375" style="3" bestFit="1" customWidth="1"/>
    <col min="22" max="255" width="6.875" style="3" customWidth="1"/>
  </cols>
  <sheetData>
    <row r="1" spans="1:3" s="1" customFormat="1" ht="19.5" customHeight="1">
      <c r="A1" s="4" t="s">
        <v>191</v>
      </c>
      <c r="B1" s="4"/>
      <c r="C1" s="4"/>
    </row>
    <row r="2" spans="1:80" ht="12.75" customHeight="1">
      <c r="A2" s="5"/>
      <c r="CB2" s="3" t="s">
        <v>192</v>
      </c>
    </row>
    <row r="3" spans="1:80" ht="23.25" customHeight="1">
      <c r="A3" s="6" t="s">
        <v>193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5.75" customHeight="1">
      <c r="A4" s="7" t="s">
        <v>194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B4" s="3" t="s">
        <v>195</v>
      </c>
    </row>
    <row r="5" spans="1:80" ht="15.75" customHeight="1">
      <c r="A5" s="10" t="s">
        <v>161</v>
      </c>
      <c r="B5" s="10"/>
      <c r="C5" s="34"/>
      <c r="D5" s="12" t="s">
        <v>47</v>
      </c>
      <c r="E5" s="12" t="s">
        <v>196</v>
      </c>
      <c r="F5" s="13" t="s">
        <v>36</v>
      </c>
      <c r="G5" s="14" t="s">
        <v>197</v>
      </c>
      <c r="H5" s="10"/>
      <c r="I5" s="10"/>
      <c r="J5" s="10"/>
      <c r="K5" s="10"/>
      <c r="L5" s="10" t="s">
        <v>198</v>
      </c>
      <c r="M5" s="10"/>
      <c r="N5" s="10"/>
      <c r="O5" s="10"/>
      <c r="P5" s="10"/>
      <c r="Q5" s="42"/>
      <c r="R5" s="42"/>
      <c r="S5" s="25"/>
      <c r="T5" s="25"/>
      <c r="U5" s="25"/>
      <c r="V5" s="10" t="s">
        <v>199</v>
      </c>
      <c r="W5" s="10"/>
      <c r="X5" s="10"/>
      <c r="Y5" s="10"/>
      <c r="Z5" s="10"/>
      <c r="AA5" s="10"/>
      <c r="AB5" s="10"/>
      <c r="AC5" s="10"/>
      <c r="AD5" s="10" t="s">
        <v>200</v>
      </c>
      <c r="AE5" s="10"/>
      <c r="AF5" s="10"/>
      <c r="AG5" s="10"/>
      <c r="AH5" s="10"/>
      <c r="AI5" s="10"/>
      <c r="AJ5" s="10"/>
      <c r="AK5" s="10" t="s">
        <v>201</v>
      </c>
      <c r="AL5" s="10"/>
      <c r="AM5" s="10"/>
      <c r="AN5" s="10"/>
      <c r="AO5" s="10" t="s">
        <v>202</v>
      </c>
      <c r="AP5" s="10"/>
      <c r="AQ5" s="10"/>
      <c r="AR5" s="10" t="s">
        <v>203</v>
      </c>
      <c r="AS5" s="10"/>
      <c r="AT5" s="10"/>
      <c r="AU5" s="10"/>
      <c r="AV5" s="10" t="s">
        <v>204</v>
      </c>
      <c r="AW5" s="10"/>
      <c r="AX5" s="10"/>
      <c r="AY5" s="10" t="s">
        <v>114</v>
      </c>
      <c r="AZ5" s="10"/>
      <c r="BA5" s="10"/>
      <c r="BB5" s="10"/>
      <c r="BC5" s="10"/>
      <c r="BD5" s="10"/>
      <c r="BE5" s="10" t="s">
        <v>205</v>
      </c>
      <c r="BF5" s="10"/>
      <c r="BG5" s="10"/>
      <c r="BH5" s="10" t="s">
        <v>206</v>
      </c>
      <c r="BI5" s="10"/>
      <c r="BJ5" s="10"/>
      <c r="BK5" s="10"/>
      <c r="BL5" s="10"/>
      <c r="BM5" s="10" t="s">
        <v>118</v>
      </c>
      <c r="BN5" s="10"/>
      <c r="BO5" s="10"/>
      <c r="BP5" s="10" t="s">
        <v>116</v>
      </c>
      <c r="BQ5" s="10"/>
      <c r="BR5" s="10"/>
      <c r="BS5" s="10"/>
      <c r="BT5" s="10"/>
      <c r="BU5" s="10" t="s">
        <v>207</v>
      </c>
      <c r="BV5" s="10"/>
      <c r="BW5" s="10"/>
      <c r="BX5" s="10" t="s">
        <v>121</v>
      </c>
      <c r="BY5" s="10"/>
      <c r="BZ5" s="10"/>
      <c r="CA5" s="10"/>
      <c r="CB5" s="10"/>
    </row>
    <row r="6" spans="1:80" ht="17.25" customHeight="1">
      <c r="A6" s="12" t="s">
        <v>56</v>
      </c>
      <c r="B6" s="12" t="s">
        <v>57</v>
      </c>
      <c r="C6" s="12" t="s">
        <v>58</v>
      </c>
      <c r="D6" s="12"/>
      <c r="E6" s="12"/>
      <c r="F6" s="13"/>
      <c r="G6" s="12" t="s">
        <v>51</v>
      </c>
      <c r="H6" s="15" t="s">
        <v>208</v>
      </c>
      <c r="I6" s="15" t="s">
        <v>209</v>
      </c>
      <c r="J6" s="15" t="s">
        <v>132</v>
      </c>
      <c r="K6" s="15" t="s">
        <v>210</v>
      </c>
      <c r="L6" s="12" t="s">
        <v>51</v>
      </c>
      <c r="M6" s="35" t="s">
        <v>135</v>
      </c>
      <c r="N6" s="35" t="s">
        <v>136</v>
      </c>
      <c r="O6" s="35" t="s">
        <v>137</v>
      </c>
      <c r="P6" s="35" t="s">
        <v>138</v>
      </c>
      <c r="Q6" s="35" t="s">
        <v>139</v>
      </c>
      <c r="R6" s="35" t="s">
        <v>140</v>
      </c>
      <c r="S6" s="43" t="s">
        <v>141</v>
      </c>
      <c r="T6" s="43" t="s">
        <v>142</v>
      </c>
      <c r="U6" s="43" t="s">
        <v>143</v>
      </c>
      <c r="V6" s="12" t="s">
        <v>51</v>
      </c>
      <c r="W6" s="15" t="s">
        <v>153</v>
      </c>
      <c r="X6" s="15" t="s">
        <v>211</v>
      </c>
      <c r="Y6" s="15" t="s">
        <v>212</v>
      </c>
      <c r="Z6" s="15" t="s">
        <v>213</v>
      </c>
      <c r="AA6" s="15" t="s">
        <v>214</v>
      </c>
      <c r="AB6" s="15" t="s">
        <v>215</v>
      </c>
      <c r="AC6" s="15" t="s">
        <v>120</v>
      </c>
      <c r="AD6" s="15" t="s">
        <v>51</v>
      </c>
      <c r="AE6" s="15" t="s">
        <v>153</v>
      </c>
      <c r="AF6" s="15" t="s">
        <v>211</v>
      </c>
      <c r="AG6" s="15" t="s">
        <v>212</v>
      </c>
      <c r="AH6" s="15" t="s">
        <v>214</v>
      </c>
      <c r="AI6" s="15" t="s">
        <v>215</v>
      </c>
      <c r="AJ6" s="15" t="s">
        <v>120</v>
      </c>
      <c r="AK6" s="12" t="s">
        <v>51</v>
      </c>
      <c r="AL6" s="15" t="s">
        <v>112</v>
      </c>
      <c r="AM6" s="15" t="s">
        <v>113</v>
      </c>
      <c r="AN6" s="15" t="s">
        <v>216</v>
      </c>
      <c r="AO6" s="15" t="s">
        <v>51</v>
      </c>
      <c r="AP6" s="15" t="s">
        <v>217</v>
      </c>
      <c r="AQ6" s="15" t="s">
        <v>218</v>
      </c>
      <c r="AR6" s="12" t="s">
        <v>51</v>
      </c>
      <c r="AS6" s="15" t="s">
        <v>219</v>
      </c>
      <c r="AT6" s="15" t="s">
        <v>220</v>
      </c>
      <c r="AU6" s="15" t="s">
        <v>221</v>
      </c>
      <c r="AV6" s="15" t="s">
        <v>51</v>
      </c>
      <c r="AW6" s="15" t="s">
        <v>222</v>
      </c>
      <c r="AX6" s="15" t="s">
        <v>223</v>
      </c>
      <c r="AY6" s="15" t="s">
        <v>51</v>
      </c>
      <c r="AZ6" s="15" t="s">
        <v>224</v>
      </c>
      <c r="BA6" s="15" t="s">
        <v>225</v>
      </c>
      <c r="BB6" s="15" t="s">
        <v>226</v>
      </c>
      <c r="BC6" s="26" t="s">
        <v>227</v>
      </c>
      <c r="BD6" s="15" t="s">
        <v>228</v>
      </c>
      <c r="BE6" s="26" t="s">
        <v>51</v>
      </c>
      <c r="BF6" s="29" t="s">
        <v>205</v>
      </c>
      <c r="BG6" s="29" t="s">
        <v>229</v>
      </c>
      <c r="BH6" s="29" t="s">
        <v>51</v>
      </c>
      <c r="BI6" s="29" t="s">
        <v>149</v>
      </c>
      <c r="BJ6" s="29" t="s">
        <v>150</v>
      </c>
      <c r="BK6" s="29" t="s">
        <v>230</v>
      </c>
      <c r="BL6" s="29" t="s">
        <v>231</v>
      </c>
      <c r="BM6" s="30" t="s">
        <v>51</v>
      </c>
      <c r="BN6" s="15" t="s">
        <v>151</v>
      </c>
      <c r="BO6" s="26" t="s">
        <v>152</v>
      </c>
      <c r="BP6" s="30" t="s">
        <v>51</v>
      </c>
      <c r="BQ6" s="15" t="s">
        <v>232</v>
      </c>
      <c r="BR6" s="15" t="s">
        <v>233</v>
      </c>
      <c r="BS6" s="15" t="s">
        <v>234</v>
      </c>
      <c r="BT6" s="26" t="s">
        <v>235</v>
      </c>
      <c r="BU6" s="32" t="s">
        <v>51</v>
      </c>
      <c r="BV6" s="12" t="s">
        <v>236</v>
      </c>
      <c r="BW6" s="13" t="s">
        <v>237</v>
      </c>
      <c r="BX6" s="29" t="s">
        <v>51</v>
      </c>
      <c r="BY6" s="29" t="s">
        <v>238</v>
      </c>
      <c r="BZ6" s="29" t="s">
        <v>239</v>
      </c>
      <c r="CA6" s="29" t="s">
        <v>240</v>
      </c>
      <c r="CB6" s="29" t="s">
        <v>121</v>
      </c>
    </row>
    <row r="7" spans="1:80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36"/>
      <c r="L7" s="12"/>
      <c r="M7" s="35"/>
      <c r="N7" s="35"/>
      <c r="O7" s="35"/>
      <c r="P7" s="35"/>
      <c r="Q7" s="35"/>
      <c r="R7" s="35"/>
      <c r="S7" s="35"/>
      <c r="T7" s="35"/>
      <c r="U7" s="35"/>
      <c r="V7" s="1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2"/>
      <c r="AL7" s="15"/>
      <c r="AM7" s="15"/>
      <c r="AN7" s="15"/>
      <c r="AO7" s="15"/>
      <c r="AP7" s="15"/>
      <c r="AQ7" s="15"/>
      <c r="AR7" s="12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26"/>
      <c r="BD7" s="15"/>
      <c r="BE7" s="26"/>
      <c r="BF7" s="29"/>
      <c r="BG7" s="29"/>
      <c r="BH7" s="29"/>
      <c r="BI7" s="29"/>
      <c r="BJ7" s="29"/>
      <c r="BK7" s="29"/>
      <c r="BL7" s="29"/>
      <c r="BM7" s="30"/>
      <c r="BN7" s="15"/>
      <c r="BO7" s="26"/>
      <c r="BP7" s="30"/>
      <c r="BQ7" s="15"/>
      <c r="BR7" s="15"/>
      <c r="BS7" s="15"/>
      <c r="BT7" s="26"/>
      <c r="BU7" s="32"/>
      <c r="BV7" s="12"/>
      <c r="BW7" s="13"/>
      <c r="BX7" s="29"/>
      <c r="BY7" s="29"/>
      <c r="BZ7" s="29"/>
      <c r="CA7" s="29"/>
      <c r="CB7" s="29"/>
    </row>
    <row r="8" spans="1:80" s="2" customFormat="1" ht="16.5" customHeight="1">
      <c r="A8" s="16" t="s">
        <v>241</v>
      </c>
      <c r="B8" s="16" t="s">
        <v>241</v>
      </c>
      <c r="C8" s="16" t="s">
        <v>241</v>
      </c>
      <c r="D8" s="16" t="s">
        <v>241</v>
      </c>
      <c r="E8" s="16" t="s">
        <v>241</v>
      </c>
      <c r="F8" s="16">
        <v>1</v>
      </c>
      <c r="G8" s="16">
        <v>2</v>
      </c>
      <c r="H8" s="16">
        <v>3</v>
      </c>
      <c r="I8" s="16">
        <v>4</v>
      </c>
      <c r="J8" s="37">
        <v>5</v>
      </c>
      <c r="K8" s="27">
        <v>6</v>
      </c>
      <c r="L8" s="38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16">
        <v>18</v>
      </c>
      <c r="W8" s="16">
        <v>19</v>
      </c>
      <c r="X8" s="16">
        <v>20</v>
      </c>
      <c r="Y8" s="16">
        <v>21</v>
      </c>
      <c r="Z8" s="16">
        <v>22</v>
      </c>
      <c r="AA8" s="16">
        <v>23</v>
      </c>
      <c r="AB8" s="16">
        <v>24</v>
      </c>
      <c r="AC8" s="16">
        <v>25</v>
      </c>
      <c r="AD8" s="16">
        <v>26</v>
      </c>
      <c r="AE8" s="16">
        <v>27</v>
      </c>
      <c r="AF8" s="16">
        <v>28</v>
      </c>
      <c r="AG8" s="16">
        <v>29</v>
      </c>
      <c r="AH8" s="16">
        <v>30</v>
      </c>
      <c r="AI8" s="16">
        <v>31</v>
      </c>
      <c r="AJ8" s="16">
        <v>32</v>
      </c>
      <c r="AK8" s="16">
        <v>33</v>
      </c>
      <c r="AL8" s="16">
        <v>34</v>
      </c>
      <c r="AM8" s="16">
        <v>35</v>
      </c>
      <c r="AN8" s="16">
        <v>36</v>
      </c>
      <c r="AO8" s="16">
        <v>37</v>
      </c>
      <c r="AP8" s="16">
        <v>38</v>
      </c>
      <c r="AQ8" s="16">
        <v>39</v>
      </c>
      <c r="AR8" s="16">
        <v>40</v>
      </c>
      <c r="AS8" s="16">
        <v>41</v>
      </c>
      <c r="AT8" s="16">
        <v>42</v>
      </c>
      <c r="AU8" s="16">
        <v>43</v>
      </c>
      <c r="AV8" s="16">
        <v>44</v>
      </c>
      <c r="AW8" s="16">
        <v>45</v>
      </c>
      <c r="AX8" s="16">
        <v>46</v>
      </c>
      <c r="AY8" s="16">
        <v>47</v>
      </c>
      <c r="AZ8" s="16">
        <v>48</v>
      </c>
      <c r="BA8" s="16">
        <v>49</v>
      </c>
      <c r="BB8" s="16">
        <v>50</v>
      </c>
      <c r="BC8" s="16">
        <v>51</v>
      </c>
      <c r="BD8" s="16">
        <v>52</v>
      </c>
      <c r="BE8" s="16">
        <v>53</v>
      </c>
      <c r="BF8" s="16">
        <v>54</v>
      </c>
      <c r="BG8" s="16">
        <v>55</v>
      </c>
      <c r="BH8" s="16">
        <v>56</v>
      </c>
      <c r="BI8" s="16">
        <v>57</v>
      </c>
      <c r="BJ8" s="16">
        <v>58</v>
      </c>
      <c r="BK8" s="16">
        <v>59</v>
      </c>
      <c r="BL8" s="16">
        <v>60</v>
      </c>
      <c r="BM8" s="16">
        <v>61</v>
      </c>
      <c r="BN8" s="16">
        <v>62</v>
      </c>
      <c r="BO8" s="16">
        <v>63</v>
      </c>
      <c r="BP8" s="16">
        <v>64</v>
      </c>
      <c r="BQ8" s="16">
        <v>65</v>
      </c>
      <c r="BR8" s="16">
        <v>66</v>
      </c>
      <c r="BS8" s="16">
        <v>67</v>
      </c>
      <c r="BT8" s="16">
        <v>68</v>
      </c>
      <c r="BU8" s="16">
        <v>69</v>
      </c>
      <c r="BV8" s="16">
        <v>70</v>
      </c>
      <c r="BW8" s="16">
        <v>71</v>
      </c>
      <c r="BX8" s="16">
        <v>72</v>
      </c>
      <c r="BY8" s="16">
        <v>73</v>
      </c>
      <c r="BZ8" s="16">
        <v>74</v>
      </c>
      <c r="CA8" s="16">
        <v>75</v>
      </c>
      <c r="CB8" s="16">
        <v>76</v>
      </c>
    </row>
    <row r="9" spans="1:80" ht="16.5" customHeight="1">
      <c r="A9" s="17"/>
      <c r="B9" s="17"/>
      <c r="C9" s="18"/>
      <c r="D9" s="19"/>
      <c r="E9" s="17" t="s">
        <v>36</v>
      </c>
      <c r="F9" s="21">
        <f>G9+L9+AY9</f>
        <v>802757</v>
      </c>
      <c r="G9" s="21">
        <f>H9+I9+J9+K9</f>
        <v>692517</v>
      </c>
      <c r="H9" s="21">
        <v>197201</v>
      </c>
      <c r="I9" s="21">
        <v>72373</v>
      </c>
      <c r="J9" s="21">
        <v>31943</v>
      </c>
      <c r="K9" s="21">
        <v>391000</v>
      </c>
      <c r="L9" s="21">
        <f>SUM(M9:U9)</f>
        <v>110180</v>
      </c>
      <c r="M9" s="39">
        <v>4140</v>
      </c>
      <c r="N9" s="39">
        <v>500</v>
      </c>
      <c r="O9" s="39">
        <v>500</v>
      </c>
      <c r="P9" s="39">
        <v>1000</v>
      </c>
      <c r="Q9" s="39">
        <v>4680</v>
      </c>
      <c r="R9" s="39">
        <v>11180</v>
      </c>
      <c r="S9" s="39">
        <v>17000</v>
      </c>
      <c r="T9" s="39">
        <v>3180</v>
      </c>
      <c r="U9" s="39">
        <v>68000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>
        <v>60</v>
      </c>
      <c r="AZ9" s="21"/>
      <c r="BA9" s="21"/>
      <c r="BB9" s="21"/>
      <c r="BC9" s="21"/>
      <c r="BD9" s="21">
        <v>60</v>
      </c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33"/>
    </row>
    <row r="10" spans="1:80" ht="16.5" customHeight="1">
      <c r="A10" s="22"/>
      <c r="B10" s="22"/>
      <c r="C10" s="22"/>
      <c r="D10" s="22"/>
      <c r="E10" s="22" t="s">
        <v>59</v>
      </c>
      <c r="F10" s="21">
        <f>G10+L10+AY10</f>
        <v>802757</v>
      </c>
      <c r="G10" s="21">
        <f>H10+I10+J10+K10</f>
        <v>692517</v>
      </c>
      <c r="H10" s="21">
        <v>197201</v>
      </c>
      <c r="I10" s="21">
        <v>72373</v>
      </c>
      <c r="J10" s="21">
        <v>31943</v>
      </c>
      <c r="K10" s="21">
        <v>391000</v>
      </c>
      <c r="L10" s="21">
        <f>SUM(M10:U10)</f>
        <v>110180</v>
      </c>
      <c r="M10" s="39">
        <v>4140</v>
      </c>
      <c r="N10" s="39">
        <v>500</v>
      </c>
      <c r="O10" s="39">
        <v>500</v>
      </c>
      <c r="P10" s="39">
        <v>1000</v>
      </c>
      <c r="Q10" s="39">
        <v>4680</v>
      </c>
      <c r="R10" s="39">
        <v>11180</v>
      </c>
      <c r="S10" s="39">
        <v>17000</v>
      </c>
      <c r="T10" s="39">
        <v>3180</v>
      </c>
      <c r="U10" s="39">
        <v>68000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>
        <v>60</v>
      </c>
      <c r="AZ10" s="21"/>
      <c r="BA10" s="21"/>
      <c r="BB10" s="21"/>
      <c r="BC10" s="21"/>
      <c r="BD10" s="21">
        <v>60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33"/>
    </row>
    <row r="11" spans="1:80" ht="16.5" customHeight="1">
      <c r="A11" s="22"/>
      <c r="B11" s="22"/>
      <c r="C11" s="22"/>
      <c r="D11" s="22"/>
      <c r="E11" s="22" t="s">
        <v>60</v>
      </c>
      <c r="F11" s="21">
        <v>72373</v>
      </c>
      <c r="G11" s="21">
        <v>72373</v>
      </c>
      <c r="H11" s="21"/>
      <c r="I11" s="21">
        <v>72373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33"/>
    </row>
    <row r="12" spans="1:80" ht="16.5" customHeight="1">
      <c r="A12" s="22"/>
      <c r="B12" s="22"/>
      <c r="C12" s="22"/>
      <c r="D12" s="22"/>
      <c r="E12" s="22" t="s">
        <v>61</v>
      </c>
      <c r="F12" s="21">
        <v>72373</v>
      </c>
      <c r="G12" s="21">
        <v>72373</v>
      </c>
      <c r="H12" s="21"/>
      <c r="I12" s="21">
        <v>72373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33"/>
    </row>
    <row r="13" spans="1:80" ht="16.5" customHeight="1">
      <c r="A13" s="22" t="s">
        <v>62</v>
      </c>
      <c r="B13" s="22" t="s">
        <v>63</v>
      </c>
      <c r="C13" s="22" t="s">
        <v>64</v>
      </c>
      <c r="D13" s="22" t="s">
        <v>65</v>
      </c>
      <c r="E13" s="22" t="s">
        <v>66</v>
      </c>
      <c r="F13" s="21">
        <v>72373</v>
      </c>
      <c r="G13" s="21">
        <v>72373</v>
      </c>
      <c r="H13" s="21"/>
      <c r="I13" s="21">
        <v>72373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33"/>
    </row>
    <row r="14" spans="1:80" ht="16.5" customHeight="1">
      <c r="A14" s="22"/>
      <c r="B14" s="22"/>
      <c r="C14" s="22"/>
      <c r="D14" s="22"/>
      <c r="E14" s="22" t="s">
        <v>87</v>
      </c>
      <c r="F14" s="21">
        <f>G14+L14+BD14</f>
        <v>698441</v>
      </c>
      <c r="G14" s="21">
        <f>SUM(H14:K14)</f>
        <v>588201</v>
      </c>
      <c r="H14" s="21">
        <v>197201</v>
      </c>
      <c r="I14" s="21"/>
      <c r="J14" s="21"/>
      <c r="K14" s="21">
        <v>391000</v>
      </c>
      <c r="L14" s="21">
        <f>SUM(M14:U14)</f>
        <v>110180</v>
      </c>
      <c r="M14" s="39">
        <v>4140</v>
      </c>
      <c r="N14" s="39">
        <v>500</v>
      </c>
      <c r="O14" s="39">
        <v>500</v>
      </c>
      <c r="P14" s="39">
        <v>1000</v>
      </c>
      <c r="Q14" s="39">
        <v>4680</v>
      </c>
      <c r="R14" s="39">
        <v>11180</v>
      </c>
      <c r="S14" s="39">
        <v>17000</v>
      </c>
      <c r="T14" s="39">
        <v>3180</v>
      </c>
      <c r="U14" s="39">
        <v>68000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>
        <v>60</v>
      </c>
      <c r="AZ14" s="21"/>
      <c r="BA14" s="21"/>
      <c r="BB14" s="21"/>
      <c r="BC14" s="21"/>
      <c r="BD14" s="21">
        <v>60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33"/>
    </row>
    <row r="15" spans="1:80" ht="16.5" customHeight="1">
      <c r="A15" s="22"/>
      <c r="B15" s="22"/>
      <c r="C15" s="22"/>
      <c r="D15" s="22"/>
      <c r="E15" s="22" t="s">
        <v>88</v>
      </c>
      <c r="F15" s="21">
        <f>G15+L15+BD15</f>
        <v>698441</v>
      </c>
      <c r="G15" s="21">
        <f>SUM(H15:K15)</f>
        <v>588201</v>
      </c>
      <c r="H15" s="21">
        <v>197201</v>
      </c>
      <c r="I15" s="21"/>
      <c r="J15" s="21"/>
      <c r="K15" s="21">
        <v>391000</v>
      </c>
      <c r="L15" s="21">
        <f>SUM(M15:U15)</f>
        <v>110180</v>
      </c>
      <c r="M15" s="39">
        <v>4140</v>
      </c>
      <c r="N15" s="39">
        <v>500</v>
      </c>
      <c r="O15" s="39">
        <v>500</v>
      </c>
      <c r="P15" s="39">
        <v>1000</v>
      </c>
      <c r="Q15" s="39">
        <v>4680</v>
      </c>
      <c r="R15" s="39">
        <v>11180</v>
      </c>
      <c r="S15" s="39">
        <v>17000</v>
      </c>
      <c r="T15" s="39">
        <v>3180</v>
      </c>
      <c r="U15" s="39">
        <v>68000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>
        <v>60</v>
      </c>
      <c r="AZ15" s="21"/>
      <c r="BA15" s="21"/>
      <c r="BB15" s="21"/>
      <c r="BC15" s="21"/>
      <c r="BD15" s="21">
        <v>60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33"/>
    </row>
    <row r="16" spans="1:80" ht="16.5" customHeight="1">
      <c r="A16" s="22" t="s">
        <v>69</v>
      </c>
      <c r="B16" s="22" t="s">
        <v>63</v>
      </c>
      <c r="C16" s="22" t="s">
        <v>70</v>
      </c>
      <c r="D16" s="22" t="s">
        <v>65</v>
      </c>
      <c r="E16" s="22" t="s">
        <v>89</v>
      </c>
      <c r="F16" s="21">
        <f>G16+L16+BD16</f>
        <v>698441</v>
      </c>
      <c r="G16" s="21">
        <f>SUM(H16:K16)</f>
        <v>588201</v>
      </c>
      <c r="H16" s="21">
        <v>197201</v>
      </c>
      <c r="I16" s="40"/>
      <c r="J16" s="41"/>
      <c r="K16" s="21">
        <v>391000</v>
      </c>
      <c r="L16" s="21">
        <f>SUM(M16:U16)</f>
        <v>110180</v>
      </c>
      <c r="M16" s="39">
        <v>4140</v>
      </c>
      <c r="N16" s="39">
        <v>500</v>
      </c>
      <c r="O16" s="39">
        <v>500</v>
      </c>
      <c r="P16" s="39">
        <v>1000</v>
      </c>
      <c r="Q16" s="39">
        <v>4680</v>
      </c>
      <c r="R16" s="39">
        <v>11180</v>
      </c>
      <c r="S16" s="39">
        <v>17000</v>
      </c>
      <c r="T16" s="39">
        <v>3180</v>
      </c>
      <c r="U16" s="39">
        <v>68000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60</v>
      </c>
      <c r="AZ16" s="21"/>
      <c r="BA16" s="21"/>
      <c r="BB16" s="21"/>
      <c r="BC16" s="21"/>
      <c r="BD16" s="21">
        <v>60</v>
      </c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33"/>
    </row>
    <row r="17" spans="1:80" ht="16.5" customHeight="1">
      <c r="A17" s="22"/>
      <c r="B17" s="22"/>
      <c r="C17" s="22"/>
      <c r="D17" s="22"/>
      <c r="E17" s="22" t="s">
        <v>91</v>
      </c>
      <c r="F17" s="21">
        <v>31943</v>
      </c>
      <c r="G17" s="21"/>
      <c r="H17" s="21"/>
      <c r="I17" s="21"/>
      <c r="J17" s="21">
        <v>31943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33"/>
    </row>
    <row r="18" spans="1:80" ht="16.5" customHeight="1">
      <c r="A18" s="22"/>
      <c r="B18" s="22"/>
      <c r="C18" s="22"/>
      <c r="D18" s="22"/>
      <c r="E18" s="22" t="s">
        <v>92</v>
      </c>
      <c r="F18" s="21">
        <v>31943</v>
      </c>
      <c r="G18" s="21"/>
      <c r="H18" s="21"/>
      <c r="I18" s="21"/>
      <c r="J18" s="21">
        <v>31943</v>
      </c>
      <c r="K18" s="1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/>
    </row>
    <row r="19" spans="1:80" ht="16.5" customHeight="1">
      <c r="A19" s="22" t="s">
        <v>76</v>
      </c>
      <c r="B19" s="22" t="s">
        <v>64</v>
      </c>
      <c r="C19" s="22" t="s">
        <v>77</v>
      </c>
      <c r="D19" s="22" t="s">
        <v>65</v>
      </c>
      <c r="E19" s="22" t="s">
        <v>93</v>
      </c>
      <c r="F19" s="21">
        <v>31943</v>
      </c>
      <c r="G19" s="21"/>
      <c r="H19" s="21"/>
      <c r="I19" s="21"/>
      <c r="J19" s="21">
        <v>31943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33"/>
    </row>
    <row r="20" spans="1:80" ht="16.5" customHeight="1">
      <c r="A20" s="17"/>
      <c r="B20" s="17"/>
      <c r="C20" s="18"/>
      <c r="D20" s="19"/>
      <c r="E20" s="1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33"/>
    </row>
    <row r="21" spans="1:80" ht="16.5" customHeight="1">
      <c r="A21" s="17"/>
      <c r="B21" s="17"/>
      <c r="C21" s="18"/>
      <c r="D21" s="19"/>
      <c r="E21" s="1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33"/>
    </row>
    <row r="22" spans="1:80" ht="16.5" customHeight="1">
      <c r="A22" s="17"/>
      <c r="B22" s="17"/>
      <c r="C22" s="18"/>
      <c r="D22" s="19"/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33"/>
    </row>
    <row r="23" spans="1:80" ht="16.5" customHeight="1">
      <c r="A23" s="17"/>
      <c r="B23" s="17"/>
      <c r="C23" s="18"/>
      <c r="D23" s="19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33"/>
    </row>
    <row r="24" spans="1:80" ht="16.5" customHeight="1">
      <c r="A24" s="17"/>
      <c r="B24" s="17"/>
      <c r="C24" s="18"/>
      <c r="D24" s="19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33"/>
    </row>
    <row r="25" spans="1:80" ht="16.5" customHeight="1">
      <c r="A25" s="17"/>
      <c r="B25" s="17"/>
      <c r="C25" s="18"/>
      <c r="D25" s="19"/>
      <c r="E25" s="1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33"/>
    </row>
    <row r="26" spans="1:80" ht="16.5" customHeight="1">
      <c r="A26" s="17"/>
      <c r="B26" s="17"/>
      <c r="C26" s="18"/>
      <c r="D26" s="19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33"/>
    </row>
    <row r="27" spans="1:80" ht="16.5" customHeight="1">
      <c r="A27" s="17"/>
      <c r="B27" s="17"/>
      <c r="C27" s="18"/>
      <c r="D27" s="19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33"/>
    </row>
    <row r="28" spans="1:80" ht="16.5" customHeight="1">
      <c r="A28" s="17"/>
      <c r="B28" s="17"/>
      <c r="C28" s="18"/>
      <c r="D28" s="19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33"/>
    </row>
  </sheetData>
  <sheetProtection/>
  <mergeCells count="81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tabSelected="1" workbookViewId="0" topLeftCell="A1">
      <selection activeCell="F19" sqref="F19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242</v>
      </c>
      <c r="B1" s="4"/>
      <c r="C1" s="4"/>
    </row>
    <row r="2" spans="1:81" ht="12.75" customHeight="1">
      <c r="A2" s="5"/>
      <c r="CC2" s="3" t="s">
        <v>243</v>
      </c>
    </row>
    <row r="3" spans="1:81" ht="23.25" customHeight="1">
      <c r="A3" s="6" t="s">
        <v>244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194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195</v>
      </c>
    </row>
    <row r="5" spans="1:81" ht="15.75" customHeight="1">
      <c r="A5" s="10" t="s">
        <v>161</v>
      </c>
      <c r="B5" s="10"/>
      <c r="C5" s="11"/>
      <c r="D5" s="12" t="s">
        <v>47</v>
      </c>
      <c r="E5" s="12" t="s">
        <v>196</v>
      </c>
      <c r="F5" s="13" t="s">
        <v>36</v>
      </c>
      <c r="G5" s="14" t="s">
        <v>197</v>
      </c>
      <c r="H5" s="10"/>
      <c r="I5" s="10"/>
      <c r="J5" s="10"/>
      <c r="K5" s="10"/>
      <c r="L5" s="10" t="s">
        <v>198</v>
      </c>
      <c r="M5" s="10"/>
      <c r="N5" s="10"/>
      <c r="O5" s="10"/>
      <c r="P5" s="10"/>
      <c r="Q5" s="25"/>
      <c r="R5" s="25"/>
      <c r="S5" s="25"/>
      <c r="T5" s="25"/>
      <c r="U5" s="25"/>
      <c r="V5" s="25"/>
      <c r="W5" s="10" t="s">
        <v>199</v>
      </c>
      <c r="X5" s="10"/>
      <c r="Y5" s="10"/>
      <c r="Z5" s="10"/>
      <c r="AA5" s="10"/>
      <c r="AB5" s="10"/>
      <c r="AC5" s="10"/>
      <c r="AD5" s="10"/>
      <c r="AE5" s="10" t="s">
        <v>200</v>
      </c>
      <c r="AF5" s="10"/>
      <c r="AG5" s="10"/>
      <c r="AH5" s="10"/>
      <c r="AI5" s="10"/>
      <c r="AJ5" s="10"/>
      <c r="AK5" s="10"/>
      <c r="AL5" s="10" t="s">
        <v>201</v>
      </c>
      <c r="AM5" s="10"/>
      <c r="AN5" s="10"/>
      <c r="AO5" s="10"/>
      <c r="AP5" s="10" t="s">
        <v>202</v>
      </c>
      <c r="AQ5" s="10"/>
      <c r="AR5" s="10"/>
      <c r="AS5" s="10" t="s">
        <v>203</v>
      </c>
      <c r="AT5" s="10"/>
      <c r="AU5" s="10"/>
      <c r="AV5" s="10"/>
      <c r="AW5" s="10" t="s">
        <v>204</v>
      </c>
      <c r="AX5" s="10"/>
      <c r="AY5" s="10"/>
      <c r="AZ5" s="10" t="s">
        <v>114</v>
      </c>
      <c r="BA5" s="10"/>
      <c r="BB5" s="10"/>
      <c r="BC5" s="10"/>
      <c r="BD5" s="10"/>
      <c r="BE5" s="10"/>
      <c r="BF5" s="10" t="s">
        <v>205</v>
      </c>
      <c r="BG5" s="10"/>
      <c r="BH5" s="10"/>
      <c r="BI5" s="10" t="s">
        <v>206</v>
      </c>
      <c r="BJ5" s="10"/>
      <c r="BK5" s="10"/>
      <c r="BL5" s="10"/>
      <c r="BM5" s="10"/>
      <c r="BN5" s="10" t="s">
        <v>118</v>
      </c>
      <c r="BO5" s="10"/>
      <c r="BP5" s="10"/>
      <c r="BQ5" s="10" t="s">
        <v>116</v>
      </c>
      <c r="BR5" s="10"/>
      <c r="BS5" s="10"/>
      <c r="BT5" s="10"/>
      <c r="BU5" s="10"/>
      <c r="BV5" s="10" t="s">
        <v>207</v>
      </c>
      <c r="BW5" s="10"/>
      <c r="BX5" s="10"/>
      <c r="BY5" s="10" t="s">
        <v>121</v>
      </c>
      <c r="BZ5" s="10"/>
      <c r="CA5" s="10"/>
      <c r="CB5" s="10"/>
      <c r="CC5" s="10"/>
    </row>
    <row r="6" spans="1:81" ht="17.25" customHeight="1">
      <c r="A6" s="12" t="s">
        <v>56</v>
      </c>
      <c r="B6" s="12" t="s">
        <v>57</v>
      </c>
      <c r="C6" s="12" t="s">
        <v>58</v>
      </c>
      <c r="D6" s="12"/>
      <c r="E6" s="12"/>
      <c r="F6" s="13"/>
      <c r="G6" s="12" t="s">
        <v>51</v>
      </c>
      <c r="H6" s="15" t="s">
        <v>208</v>
      </c>
      <c r="I6" s="15" t="s">
        <v>209</v>
      </c>
      <c r="J6" s="15" t="s">
        <v>132</v>
      </c>
      <c r="K6" s="15" t="s">
        <v>210</v>
      </c>
      <c r="L6" s="12" t="s">
        <v>51</v>
      </c>
      <c r="M6" s="12" t="s">
        <v>245</v>
      </c>
      <c r="N6" s="12" t="s">
        <v>246</v>
      </c>
      <c r="O6" s="12" t="s">
        <v>247</v>
      </c>
      <c r="P6" s="15" t="s">
        <v>248</v>
      </c>
      <c r="Q6" s="26" t="s">
        <v>249</v>
      </c>
      <c r="R6" s="26" t="s">
        <v>141</v>
      </c>
      <c r="S6" s="26" t="s">
        <v>175</v>
      </c>
      <c r="T6" s="26" t="s">
        <v>250</v>
      </c>
      <c r="U6" s="26" t="s">
        <v>251</v>
      </c>
      <c r="V6" s="15" t="s">
        <v>143</v>
      </c>
      <c r="W6" s="12" t="s">
        <v>51</v>
      </c>
      <c r="X6" s="15" t="s">
        <v>153</v>
      </c>
      <c r="Y6" s="15" t="s">
        <v>211</v>
      </c>
      <c r="Z6" s="15" t="s">
        <v>212</v>
      </c>
      <c r="AA6" s="15" t="s">
        <v>213</v>
      </c>
      <c r="AB6" s="15" t="s">
        <v>214</v>
      </c>
      <c r="AC6" s="15" t="s">
        <v>215</v>
      </c>
      <c r="AD6" s="15" t="s">
        <v>120</v>
      </c>
      <c r="AE6" s="15" t="s">
        <v>51</v>
      </c>
      <c r="AF6" s="15" t="s">
        <v>153</v>
      </c>
      <c r="AG6" s="15" t="s">
        <v>211</v>
      </c>
      <c r="AH6" s="15" t="s">
        <v>212</v>
      </c>
      <c r="AI6" s="15" t="s">
        <v>214</v>
      </c>
      <c r="AJ6" s="15" t="s">
        <v>215</v>
      </c>
      <c r="AK6" s="15" t="s">
        <v>120</v>
      </c>
      <c r="AL6" s="12" t="s">
        <v>51</v>
      </c>
      <c r="AM6" s="15" t="s">
        <v>112</v>
      </c>
      <c r="AN6" s="15" t="s">
        <v>113</v>
      </c>
      <c r="AO6" s="15" t="s">
        <v>216</v>
      </c>
      <c r="AP6" s="15" t="s">
        <v>51</v>
      </c>
      <c r="AQ6" s="15" t="s">
        <v>217</v>
      </c>
      <c r="AR6" s="15" t="s">
        <v>218</v>
      </c>
      <c r="AS6" s="12" t="s">
        <v>51</v>
      </c>
      <c r="AT6" s="15" t="s">
        <v>219</v>
      </c>
      <c r="AU6" s="15" t="s">
        <v>220</v>
      </c>
      <c r="AV6" s="15" t="s">
        <v>221</v>
      </c>
      <c r="AW6" s="15" t="s">
        <v>51</v>
      </c>
      <c r="AX6" s="15" t="s">
        <v>222</v>
      </c>
      <c r="AY6" s="15" t="s">
        <v>223</v>
      </c>
      <c r="AZ6" s="15" t="s">
        <v>51</v>
      </c>
      <c r="BA6" s="15" t="s">
        <v>224</v>
      </c>
      <c r="BB6" s="15" t="s">
        <v>225</v>
      </c>
      <c r="BC6" s="15" t="s">
        <v>226</v>
      </c>
      <c r="BD6" s="26" t="s">
        <v>227</v>
      </c>
      <c r="BE6" s="15" t="s">
        <v>228</v>
      </c>
      <c r="BF6" s="26" t="s">
        <v>51</v>
      </c>
      <c r="BG6" s="29" t="s">
        <v>205</v>
      </c>
      <c r="BH6" s="29" t="s">
        <v>229</v>
      </c>
      <c r="BI6" s="29" t="s">
        <v>51</v>
      </c>
      <c r="BJ6" s="29" t="s">
        <v>149</v>
      </c>
      <c r="BK6" s="29" t="s">
        <v>150</v>
      </c>
      <c r="BL6" s="29" t="s">
        <v>230</v>
      </c>
      <c r="BM6" s="29" t="s">
        <v>231</v>
      </c>
      <c r="BN6" s="30" t="s">
        <v>51</v>
      </c>
      <c r="BO6" s="15" t="s">
        <v>151</v>
      </c>
      <c r="BP6" s="26" t="s">
        <v>152</v>
      </c>
      <c r="BQ6" s="30" t="s">
        <v>51</v>
      </c>
      <c r="BR6" s="15" t="s">
        <v>232</v>
      </c>
      <c r="BS6" s="15" t="s">
        <v>233</v>
      </c>
      <c r="BT6" s="15" t="s">
        <v>234</v>
      </c>
      <c r="BU6" s="26" t="s">
        <v>235</v>
      </c>
      <c r="BV6" s="32" t="s">
        <v>51</v>
      </c>
      <c r="BW6" s="12" t="s">
        <v>236</v>
      </c>
      <c r="BX6" s="13" t="s">
        <v>237</v>
      </c>
      <c r="BY6" s="29" t="s">
        <v>51</v>
      </c>
      <c r="BZ6" s="29" t="s">
        <v>238</v>
      </c>
      <c r="CA6" s="29" t="s">
        <v>239</v>
      </c>
      <c r="CB6" s="29" t="s">
        <v>240</v>
      </c>
      <c r="CC6" s="29" t="s">
        <v>121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6"/>
      <c r="R7" s="26"/>
      <c r="S7" s="26"/>
      <c r="T7" s="26"/>
      <c r="U7" s="26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6"/>
      <c r="BE7" s="15"/>
      <c r="BF7" s="26"/>
      <c r="BG7" s="29"/>
      <c r="BH7" s="29"/>
      <c r="BI7" s="29"/>
      <c r="BJ7" s="29"/>
      <c r="BK7" s="29"/>
      <c r="BL7" s="29"/>
      <c r="BM7" s="29"/>
      <c r="BN7" s="30"/>
      <c r="BO7" s="15"/>
      <c r="BP7" s="26"/>
      <c r="BQ7" s="30"/>
      <c r="BR7" s="15"/>
      <c r="BS7" s="15"/>
      <c r="BT7" s="15"/>
      <c r="BU7" s="26"/>
      <c r="BV7" s="32"/>
      <c r="BW7" s="12"/>
      <c r="BX7" s="13"/>
      <c r="BY7" s="29"/>
      <c r="BZ7" s="29"/>
      <c r="CA7" s="29"/>
      <c r="CB7" s="29"/>
      <c r="CC7" s="29"/>
    </row>
    <row r="8" spans="1:81" s="2" customFormat="1" ht="16.5" customHeight="1">
      <c r="A8" s="16" t="s">
        <v>241</v>
      </c>
      <c r="B8" s="16" t="s">
        <v>241</v>
      </c>
      <c r="C8" s="16" t="s">
        <v>241</v>
      </c>
      <c r="D8" s="16" t="s">
        <v>241</v>
      </c>
      <c r="E8" s="16" t="s">
        <v>241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8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31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20" t="s">
        <v>36</v>
      </c>
      <c r="F9" s="21">
        <v>20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33">
        <v>20</v>
      </c>
      <c r="BZ9" s="21"/>
      <c r="CA9" s="21"/>
      <c r="CB9" s="21"/>
      <c r="CC9" s="33">
        <v>20</v>
      </c>
    </row>
    <row r="10" spans="1:81" ht="16.5" customHeight="1">
      <c r="A10" s="22"/>
      <c r="B10" s="22"/>
      <c r="C10" s="22"/>
      <c r="D10" s="22"/>
      <c r="E10" s="22" t="s">
        <v>87</v>
      </c>
      <c r="F10" s="21">
        <v>20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33">
        <v>20</v>
      </c>
      <c r="BZ10" s="21"/>
      <c r="CA10" s="21"/>
      <c r="CB10" s="21"/>
      <c r="CC10" s="33">
        <v>20</v>
      </c>
    </row>
    <row r="11" spans="1:81" ht="16.5" customHeight="1">
      <c r="A11" s="22"/>
      <c r="B11" s="22"/>
      <c r="C11" s="22"/>
      <c r="D11" s="22"/>
      <c r="E11" s="22" t="s">
        <v>88</v>
      </c>
      <c r="F11" s="21">
        <v>20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33">
        <v>20</v>
      </c>
      <c r="BZ11" s="21"/>
      <c r="CA11" s="21"/>
      <c r="CB11" s="21"/>
      <c r="CC11" s="33">
        <v>20</v>
      </c>
    </row>
    <row r="12" spans="1:81" ht="16.5" customHeight="1">
      <c r="A12" s="22" t="s">
        <v>69</v>
      </c>
      <c r="B12" s="22" t="s">
        <v>63</v>
      </c>
      <c r="C12" s="22" t="s">
        <v>72</v>
      </c>
      <c r="D12" s="22" t="s">
        <v>65</v>
      </c>
      <c r="E12" s="22" t="s">
        <v>90</v>
      </c>
      <c r="F12" s="21">
        <v>20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33">
        <v>20</v>
      </c>
      <c r="BZ12" s="21"/>
      <c r="CA12" s="21"/>
      <c r="CB12" s="21"/>
      <c r="CC12" s="33">
        <v>20</v>
      </c>
    </row>
    <row r="13" spans="1:81" ht="16.5" customHeight="1">
      <c r="A13" s="17"/>
      <c r="B13" s="17"/>
      <c r="C13" s="18"/>
      <c r="D13" s="19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33"/>
    </row>
    <row r="14" spans="4:80" ht="12.75" customHeight="1">
      <c r="D14" s="23"/>
      <c r="E14" s="23"/>
      <c r="H14" s="23"/>
      <c r="M14" s="23"/>
      <c r="P14" s="23"/>
      <c r="Q14" s="23"/>
      <c r="U14" s="23"/>
      <c r="Z14" s="23"/>
      <c r="AB14" s="23"/>
      <c r="AC14" s="23"/>
      <c r="AG14" s="23"/>
      <c r="AI14" s="23"/>
      <c r="AK14" s="23"/>
      <c r="AL14" s="23"/>
      <c r="AM14" s="23"/>
      <c r="AN14" s="23"/>
      <c r="AS14" s="23"/>
      <c r="BE14" s="23"/>
      <c r="BG14" s="23"/>
      <c r="BJ14" s="23"/>
      <c r="BM14" s="23"/>
      <c r="BT14" s="23"/>
      <c r="BU14" s="23"/>
      <c r="BW14" s="23"/>
      <c r="BX14" s="23"/>
      <c r="CA14" s="23"/>
      <c r="CB14" s="23"/>
    </row>
    <row r="15" spans="5:80" ht="12.75" customHeight="1">
      <c r="E15" s="24"/>
      <c r="N15" s="23"/>
      <c r="Q15" s="23"/>
      <c r="U15" s="23"/>
      <c r="AN15" s="23"/>
      <c r="AR15" s="23"/>
      <c r="AT15" s="23"/>
      <c r="AU15" s="23"/>
      <c r="AW15" s="23"/>
      <c r="AY15" s="23"/>
      <c r="BE15" s="23"/>
      <c r="BH15" s="23"/>
      <c r="BM15" s="23"/>
      <c r="BR15" s="23"/>
      <c r="BS15" s="23"/>
      <c r="BZ15" s="23"/>
      <c r="CB15" s="23"/>
    </row>
    <row r="16" spans="5:80" ht="12.75" customHeight="1">
      <c r="E16" s="23"/>
      <c r="F16" s="23"/>
      <c r="N16" s="23"/>
      <c r="P16" s="23"/>
      <c r="R16" s="23"/>
      <c r="W16" s="23"/>
      <c r="AE16" s="23"/>
      <c r="AQ16" s="23"/>
      <c r="AT16" s="23"/>
      <c r="AZ16" s="23"/>
      <c r="BH16" s="23"/>
      <c r="CB16" s="23"/>
    </row>
    <row r="17" spans="4:75" ht="12.75" customHeight="1">
      <c r="D17" s="23"/>
      <c r="E17" s="23"/>
      <c r="K17" s="23"/>
      <c r="P17" s="23"/>
      <c r="V17" s="23"/>
      <c r="AA17" s="23"/>
      <c r="AF17" s="23"/>
      <c r="AG17" s="23"/>
      <c r="AZ17" s="23"/>
      <c r="BF17" s="23"/>
      <c r="BO17" s="23"/>
      <c r="BT17" s="23"/>
      <c r="BW17" s="23"/>
    </row>
    <row r="18" spans="37:41" ht="12.75" customHeight="1">
      <c r="AK18" s="23"/>
      <c r="AO18" s="23"/>
    </row>
    <row r="19" spans="30:61" ht="12.75" customHeight="1">
      <c r="AD19" s="23"/>
      <c r="AX19" s="23"/>
      <c r="AY19" s="23"/>
      <c r="BI19" s="23"/>
    </row>
    <row r="20" ht="12.75" customHeight="1">
      <c r="Q20" s="23"/>
    </row>
    <row r="21" ht="12.75" customHeight="1">
      <c r="E21" s="23"/>
    </row>
    <row r="22" spans="31:50" ht="12.75" customHeight="1">
      <c r="AE22" s="23"/>
      <c r="AX22" s="23"/>
    </row>
    <row r="23" ht="12.75" customHeight="1">
      <c r="AF23" s="2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4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4" t="s">
        <v>2</v>
      </c>
    </row>
    <row r="2" spans="1:31" ht="20.25" customHeight="1">
      <c r="A2" s="143"/>
      <c r="B2" s="143"/>
      <c r="C2" s="143"/>
      <c r="D2" s="82" t="s">
        <v>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20.25" customHeight="1">
      <c r="A3" s="47" t="s">
        <v>4</v>
      </c>
      <c r="B3" s="47"/>
      <c r="C3" s="47"/>
      <c r="D3" s="4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20.25" customHeight="1">
      <c r="A4" s="144"/>
      <c r="B4" s="144"/>
      <c r="C4" s="80"/>
      <c r="D4" s="50" t="s">
        <v>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ht="25.5" customHeight="1">
      <c r="A5" s="145" t="s">
        <v>6</v>
      </c>
      <c r="B5" s="145"/>
      <c r="C5" s="145" t="s">
        <v>7</v>
      </c>
      <c r="D5" s="14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25.5" customHeight="1">
      <c r="A6" s="159" t="s">
        <v>8</v>
      </c>
      <c r="B6" s="159" t="s">
        <v>9</v>
      </c>
      <c r="C6" s="159" t="s">
        <v>8</v>
      </c>
      <c r="D6" s="185" t="s">
        <v>9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1" ht="25.5" customHeight="1">
      <c r="A7" s="155" t="s">
        <v>10</v>
      </c>
      <c r="B7" s="153">
        <v>80.2757</v>
      </c>
      <c r="C7" s="155" t="s">
        <v>11</v>
      </c>
      <c r="D7" s="153">
        <v>100.2757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1" ht="25.5" customHeight="1">
      <c r="A8" s="155" t="s">
        <v>12</v>
      </c>
      <c r="B8" s="153">
        <v>0</v>
      </c>
      <c r="C8" s="155" t="s">
        <v>13</v>
      </c>
      <c r="D8" s="153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1" ht="25.5" customHeight="1">
      <c r="A9" s="155" t="s">
        <v>14</v>
      </c>
      <c r="B9" s="153">
        <v>0</v>
      </c>
      <c r="C9" s="155" t="s">
        <v>15</v>
      </c>
      <c r="D9" s="153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1" ht="25.5" customHeight="1">
      <c r="A10" s="155" t="s">
        <v>16</v>
      </c>
      <c r="B10" s="153">
        <v>0</v>
      </c>
      <c r="C10" s="155" t="s">
        <v>17</v>
      </c>
      <c r="D10" s="153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1" ht="25.5" customHeight="1">
      <c r="A11" s="155" t="s">
        <v>18</v>
      </c>
      <c r="B11" s="153">
        <v>20</v>
      </c>
      <c r="C11" s="155" t="s">
        <v>19</v>
      </c>
      <c r="D11" s="153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1" ht="25.5" customHeight="1">
      <c r="A12" s="155" t="s">
        <v>20</v>
      </c>
      <c r="B12" s="153">
        <v>0</v>
      </c>
      <c r="C12" s="155" t="s">
        <v>21</v>
      </c>
      <c r="D12" s="153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1" ht="25.5" customHeight="1">
      <c r="A13" s="155"/>
      <c r="B13" s="153"/>
      <c r="C13" s="155"/>
      <c r="D13" s="16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1" ht="25.5" customHeight="1">
      <c r="A14" s="159" t="s">
        <v>22</v>
      </c>
      <c r="B14" s="160"/>
      <c r="C14" s="159" t="s">
        <v>23</v>
      </c>
      <c r="D14" s="16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1" ht="25.5" customHeight="1">
      <c r="A15" s="155" t="s">
        <v>24</v>
      </c>
      <c r="B15" s="153"/>
      <c r="C15" s="155" t="s">
        <v>25</v>
      </c>
      <c r="D15" s="153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1" ht="25.5" customHeight="1">
      <c r="A16" s="155" t="s">
        <v>26</v>
      </c>
      <c r="B16" s="153"/>
      <c r="C16" s="155" t="s">
        <v>27</v>
      </c>
      <c r="D16" s="153"/>
      <c r="E16" s="167"/>
      <c r="F16" s="167"/>
      <c r="G16" s="186" t="s">
        <v>28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ht="25.5" customHeight="1">
      <c r="A17" s="155"/>
      <c r="B17" s="153"/>
      <c r="C17" s="155" t="s">
        <v>29</v>
      </c>
      <c r="D17" s="153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25.5" customHeight="1">
      <c r="A18" s="155"/>
      <c r="B18" s="162"/>
      <c r="C18" s="155"/>
      <c r="D18" s="160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25.5" customHeight="1">
      <c r="A19" s="159" t="s">
        <v>30</v>
      </c>
      <c r="B19" s="162">
        <v>100.2757</v>
      </c>
      <c r="C19" s="159" t="s">
        <v>31</v>
      </c>
      <c r="D19" s="160">
        <v>100.2757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20.25" customHeight="1">
      <c r="A20" s="164"/>
      <c r="B20" s="165"/>
      <c r="C20" s="166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4">
      <selection activeCell="H14" sqref="H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6" t="s">
        <v>32</v>
      </c>
      <c r="B1" s="176"/>
      <c r="C1" s="176"/>
      <c r="D1" s="176"/>
    </row>
    <row r="2" spans="1:20" ht="19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182"/>
      <c r="T2" s="183" t="s">
        <v>33</v>
      </c>
    </row>
    <row r="3" spans="1:20" ht="19.5" customHeight="1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9.5" customHeight="1">
      <c r="A4" s="48"/>
      <c r="B4" s="48"/>
      <c r="C4" s="48"/>
      <c r="D4" s="48"/>
      <c r="E4" s="48"/>
      <c r="F4" s="83"/>
      <c r="G4" s="83"/>
      <c r="H4" s="83"/>
      <c r="I4" s="83"/>
      <c r="J4" s="124"/>
      <c r="K4" s="124"/>
      <c r="L4" s="124"/>
      <c r="M4" s="124"/>
      <c r="N4" s="124"/>
      <c r="O4" s="124"/>
      <c r="P4" s="124"/>
      <c r="Q4" s="124"/>
      <c r="R4" s="124"/>
      <c r="S4" s="72"/>
      <c r="T4" s="50" t="s">
        <v>5</v>
      </c>
    </row>
    <row r="5" spans="1:20" ht="19.5" customHeight="1">
      <c r="A5" s="51" t="s">
        <v>35</v>
      </c>
      <c r="B5" s="51"/>
      <c r="C5" s="51"/>
      <c r="D5" s="52"/>
      <c r="E5" s="53"/>
      <c r="F5" s="35" t="s">
        <v>36</v>
      </c>
      <c r="G5" s="54" t="s">
        <v>37</v>
      </c>
      <c r="H5" s="35" t="s">
        <v>38</v>
      </c>
      <c r="I5" s="35" t="s">
        <v>39</v>
      </c>
      <c r="J5" s="35" t="s">
        <v>40</v>
      </c>
      <c r="K5" s="35" t="s">
        <v>41</v>
      </c>
      <c r="L5" s="35"/>
      <c r="M5" s="177" t="s">
        <v>42</v>
      </c>
      <c r="N5" s="56" t="s">
        <v>43</v>
      </c>
      <c r="O5" s="178"/>
      <c r="P5" s="178"/>
      <c r="Q5" s="178"/>
      <c r="R5" s="178"/>
      <c r="S5" s="35" t="s">
        <v>44</v>
      </c>
      <c r="T5" s="35" t="s">
        <v>45</v>
      </c>
    </row>
    <row r="6" spans="1:20" ht="19.5" customHeight="1">
      <c r="A6" s="55" t="s">
        <v>46</v>
      </c>
      <c r="B6" s="55"/>
      <c r="C6" s="130"/>
      <c r="D6" s="59" t="s">
        <v>47</v>
      </c>
      <c r="E6" s="59" t="s">
        <v>48</v>
      </c>
      <c r="F6" s="35"/>
      <c r="G6" s="54"/>
      <c r="H6" s="35"/>
      <c r="I6" s="35"/>
      <c r="J6" s="35"/>
      <c r="K6" s="179" t="s">
        <v>49</v>
      </c>
      <c r="L6" s="35" t="s">
        <v>50</v>
      </c>
      <c r="M6" s="177"/>
      <c r="N6" s="35" t="s">
        <v>51</v>
      </c>
      <c r="O6" s="35" t="s">
        <v>52</v>
      </c>
      <c r="P6" s="35" t="s">
        <v>53</v>
      </c>
      <c r="Q6" s="35" t="s">
        <v>54</v>
      </c>
      <c r="R6" s="35" t="s">
        <v>55</v>
      </c>
      <c r="S6" s="35"/>
      <c r="T6" s="35"/>
    </row>
    <row r="7" spans="1:20" ht="30.75" customHeight="1">
      <c r="A7" s="61" t="s">
        <v>56</v>
      </c>
      <c r="B7" s="60" t="s">
        <v>57</v>
      </c>
      <c r="C7" s="62" t="s">
        <v>58</v>
      </c>
      <c r="D7" s="64"/>
      <c r="E7" s="64"/>
      <c r="F7" s="65"/>
      <c r="G7" s="66"/>
      <c r="H7" s="65"/>
      <c r="I7" s="65"/>
      <c r="J7" s="65"/>
      <c r="K7" s="180"/>
      <c r="L7" s="65"/>
      <c r="M7" s="181"/>
      <c r="N7" s="65"/>
      <c r="O7" s="65"/>
      <c r="P7" s="65"/>
      <c r="Q7" s="65"/>
      <c r="R7" s="65"/>
      <c r="S7" s="65"/>
      <c r="T7" s="65"/>
    </row>
    <row r="8" spans="1:20" ht="23.25" customHeight="1">
      <c r="A8" s="22"/>
      <c r="B8" s="22"/>
      <c r="C8" s="22"/>
      <c r="D8" s="22"/>
      <c r="E8" s="22" t="s">
        <v>36</v>
      </c>
      <c r="F8" s="107">
        <f>H8+M8</f>
        <v>100.2757</v>
      </c>
      <c r="G8" s="107"/>
      <c r="H8" s="107">
        <f>H10+H13+H17</f>
        <v>80.2757</v>
      </c>
      <c r="I8" s="107"/>
      <c r="J8" s="39"/>
      <c r="K8" s="67"/>
      <c r="L8" s="107"/>
      <c r="M8" s="39">
        <v>20</v>
      </c>
      <c r="N8" s="67"/>
      <c r="O8" s="107"/>
      <c r="P8" s="107"/>
      <c r="Q8" s="107"/>
      <c r="R8" s="39"/>
      <c r="S8" s="67"/>
      <c r="T8" s="39"/>
    </row>
    <row r="9" spans="1:20" ht="23.25" customHeight="1">
      <c r="A9" s="22"/>
      <c r="B9" s="22"/>
      <c r="C9" s="22"/>
      <c r="D9" s="22"/>
      <c r="E9" s="22" t="s">
        <v>59</v>
      </c>
      <c r="F9" s="107">
        <f>H9+M9</f>
        <v>100.2757</v>
      </c>
      <c r="G9" s="107"/>
      <c r="H9" s="107">
        <v>80.2757</v>
      </c>
      <c r="I9" s="107"/>
      <c r="J9" s="39"/>
      <c r="K9" s="67"/>
      <c r="L9" s="107"/>
      <c r="M9" s="39">
        <v>20</v>
      </c>
      <c r="N9" s="67"/>
      <c r="O9" s="107"/>
      <c r="P9" s="107"/>
      <c r="Q9" s="107"/>
      <c r="R9" s="39"/>
      <c r="S9" s="67"/>
      <c r="T9" s="39"/>
    </row>
    <row r="10" spans="1:20" ht="23.25" customHeight="1">
      <c r="A10" s="22"/>
      <c r="B10" s="22"/>
      <c r="C10" s="22"/>
      <c r="D10" s="22"/>
      <c r="E10" s="22" t="s">
        <v>60</v>
      </c>
      <c r="F10" s="107">
        <f aca="true" t="shared" si="0" ref="F10:F19">H10+M10</f>
        <v>7.2373</v>
      </c>
      <c r="G10" s="107"/>
      <c r="H10" s="107">
        <v>7.2373</v>
      </c>
      <c r="I10" s="107"/>
      <c r="J10" s="39"/>
      <c r="K10" s="67"/>
      <c r="L10" s="107"/>
      <c r="M10" s="39"/>
      <c r="N10" s="67"/>
      <c r="O10" s="107"/>
      <c r="P10" s="107"/>
      <c r="Q10" s="107"/>
      <c r="R10" s="39"/>
      <c r="S10" s="67"/>
      <c r="T10" s="39"/>
    </row>
    <row r="11" spans="1:20" ht="23.25" customHeight="1">
      <c r="A11" s="22"/>
      <c r="B11" s="22"/>
      <c r="C11" s="22"/>
      <c r="D11" s="22"/>
      <c r="E11" s="22" t="s">
        <v>61</v>
      </c>
      <c r="F11" s="107">
        <f t="shared" si="0"/>
        <v>7.2373</v>
      </c>
      <c r="G11" s="107"/>
      <c r="H11" s="107">
        <v>7.2373</v>
      </c>
      <c r="I11" s="107"/>
      <c r="J11" s="39"/>
      <c r="K11" s="67"/>
      <c r="L11" s="107"/>
      <c r="M11" s="39"/>
      <c r="N11" s="67"/>
      <c r="O11" s="107"/>
      <c r="P11" s="107"/>
      <c r="Q11" s="107"/>
      <c r="R11" s="39"/>
      <c r="S11" s="67"/>
      <c r="T11" s="39"/>
    </row>
    <row r="12" spans="1:20" ht="23.25" customHeight="1">
      <c r="A12" s="22" t="s">
        <v>62</v>
      </c>
      <c r="B12" s="22" t="s">
        <v>63</v>
      </c>
      <c r="C12" s="22" t="s">
        <v>64</v>
      </c>
      <c r="D12" s="22" t="s">
        <v>65</v>
      </c>
      <c r="E12" s="22" t="s">
        <v>66</v>
      </c>
      <c r="F12" s="107">
        <f t="shared" si="0"/>
        <v>7.2373</v>
      </c>
      <c r="G12" s="107"/>
      <c r="H12" s="107">
        <v>7.2373</v>
      </c>
      <c r="I12" s="107"/>
      <c r="J12" s="39"/>
      <c r="K12" s="67"/>
      <c r="L12" s="107"/>
      <c r="M12" s="39"/>
      <c r="N12" s="67"/>
      <c r="O12" s="107"/>
      <c r="P12" s="107"/>
      <c r="Q12" s="107"/>
      <c r="R12" s="39"/>
      <c r="S12" s="67"/>
      <c r="T12" s="39"/>
    </row>
    <row r="13" spans="1:20" ht="23.25" customHeight="1">
      <c r="A13" s="22"/>
      <c r="B13" s="22"/>
      <c r="C13" s="22"/>
      <c r="D13" s="22"/>
      <c r="E13" s="22" t="s">
        <v>67</v>
      </c>
      <c r="F13" s="107">
        <f t="shared" si="0"/>
        <v>89.8441</v>
      </c>
      <c r="G13" s="107"/>
      <c r="H13" s="107">
        <v>69.8441</v>
      </c>
      <c r="I13" s="107"/>
      <c r="J13" s="39"/>
      <c r="K13" s="67"/>
      <c r="L13" s="107"/>
      <c r="M13" s="39">
        <v>20</v>
      </c>
      <c r="N13" s="67"/>
      <c r="O13" s="107"/>
      <c r="P13" s="107"/>
      <c r="Q13" s="107"/>
      <c r="R13" s="39"/>
      <c r="S13" s="67"/>
      <c r="T13" s="39"/>
    </row>
    <row r="14" spans="1:20" ht="23.25" customHeight="1">
      <c r="A14" s="22"/>
      <c r="B14" s="22"/>
      <c r="C14" s="22"/>
      <c r="D14" s="22"/>
      <c r="E14" s="22" t="s">
        <v>68</v>
      </c>
      <c r="F14" s="107">
        <f t="shared" si="0"/>
        <v>89.8441</v>
      </c>
      <c r="G14" s="107"/>
      <c r="H14" s="107">
        <v>69.8441</v>
      </c>
      <c r="I14" s="107"/>
      <c r="J14" s="39"/>
      <c r="K14" s="67"/>
      <c r="L14" s="107"/>
      <c r="M14" s="39">
        <v>20</v>
      </c>
      <c r="N14" s="67"/>
      <c r="O14" s="107"/>
      <c r="P14" s="107"/>
      <c r="Q14" s="107"/>
      <c r="R14" s="39"/>
      <c r="S14" s="67"/>
      <c r="T14" s="39"/>
    </row>
    <row r="15" spans="1:20" ht="23.25" customHeight="1">
      <c r="A15" s="22" t="s">
        <v>69</v>
      </c>
      <c r="B15" s="22" t="s">
        <v>63</v>
      </c>
      <c r="C15" s="22" t="s">
        <v>70</v>
      </c>
      <c r="D15" s="22" t="s">
        <v>65</v>
      </c>
      <c r="E15" s="22" t="s">
        <v>71</v>
      </c>
      <c r="F15" s="107">
        <f t="shared" si="0"/>
        <v>69.8441</v>
      </c>
      <c r="G15" s="107"/>
      <c r="H15" s="107">
        <v>49.8441</v>
      </c>
      <c r="I15" s="107"/>
      <c r="J15" s="39"/>
      <c r="K15" s="67"/>
      <c r="L15" s="107"/>
      <c r="M15" s="39">
        <v>20</v>
      </c>
      <c r="N15" s="67"/>
      <c r="O15" s="107"/>
      <c r="P15" s="107"/>
      <c r="Q15" s="107"/>
      <c r="R15" s="39"/>
      <c r="S15" s="67"/>
      <c r="T15" s="39"/>
    </row>
    <row r="16" spans="1:20" ht="23.25" customHeight="1">
      <c r="A16" s="22" t="s">
        <v>69</v>
      </c>
      <c r="B16" s="22" t="s">
        <v>63</v>
      </c>
      <c r="C16" s="22" t="s">
        <v>72</v>
      </c>
      <c r="D16" s="22" t="s">
        <v>65</v>
      </c>
      <c r="E16" s="22" t="s">
        <v>73</v>
      </c>
      <c r="F16" s="107">
        <f t="shared" si="0"/>
        <v>20</v>
      </c>
      <c r="G16" s="107"/>
      <c r="H16" s="107">
        <v>20</v>
      </c>
      <c r="I16" s="107"/>
      <c r="J16" s="39"/>
      <c r="K16" s="67"/>
      <c r="L16" s="107"/>
      <c r="M16" s="39"/>
      <c r="N16" s="67"/>
      <c r="O16" s="107"/>
      <c r="P16" s="107"/>
      <c r="Q16" s="107"/>
      <c r="R16" s="39"/>
      <c r="S16" s="67"/>
      <c r="T16" s="39"/>
    </row>
    <row r="17" spans="1:20" ht="23.25" customHeight="1">
      <c r="A17" s="22"/>
      <c r="B17" s="22"/>
      <c r="C17" s="22"/>
      <c r="D17" s="22"/>
      <c r="E17" s="22" t="s">
        <v>74</v>
      </c>
      <c r="F17" s="107">
        <f t="shared" si="0"/>
        <v>3.1943</v>
      </c>
      <c r="G17" s="107"/>
      <c r="H17" s="107">
        <v>3.1943</v>
      </c>
      <c r="I17" s="107"/>
      <c r="J17" s="39"/>
      <c r="K17" s="67"/>
      <c r="L17" s="107"/>
      <c r="M17" s="39"/>
      <c r="N17" s="67"/>
      <c r="O17" s="107"/>
      <c r="P17" s="107"/>
      <c r="Q17" s="107"/>
      <c r="R17" s="39"/>
      <c r="S17" s="67"/>
      <c r="T17" s="39"/>
    </row>
    <row r="18" spans="1:20" ht="23.25" customHeight="1">
      <c r="A18" s="22"/>
      <c r="B18" s="22"/>
      <c r="C18" s="22"/>
      <c r="D18" s="22"/>
      <c r="E18" s="22" t="s">
        <v>75</v>
      </c>
      <c r="F18" s="107">
        <f t="shared" si="0"/>
        <v>3.1943</v>
      </c>
      <c r="G18" s="107"/>
      <c r="H18" s="107">
        <v>3.1943</v>
      </c>
      <c r="I18" s="107"/>
      <c r="J18" s="39"/>
      <c r="K18" s="67"/>
      <c r="L18" s="107"/>
      <c r="M18" s="39"/>
      <c r="N18" s="67"/>
      <c r="O18" s="107"/>
      <c r="P18" s="107"/>
      <c r="Q18" s="107"/>
      <c r="R18" s="39"/>
      <c r="S18" s="67"/>
      <c r="T18" s="39"/>
    </row>
    <row r="19" spans="1:20" ht="23.25" customHeight="1">
      <c r="A19" s="22" t="s">
        <v>76</v>
      </c>
      <c r="B19" s="22" t="s">
        <v>64</v>
      </c>
      <c r="C19" s="22" t="s">
        <v>77</v>
      </c>
      <c r="D19" s="22" t="s">
        <v>65</v>
      </c>
      <c r="E19" s="22" t="s">
        <v>78</v>
      </c>
      <c r="F19" s="107">
        <f t="shared" si="0"/>
        <v>3.1943</v>
      </c>
      <c r="G19" s="107"/>
      <c r="H19" s="107">
        <v>3.1943</v>
      </c>
      <c r="I19" s="107"/>
      <c r="J19" s="39"/>
      <c r="K19" s="67"/>
      <c r="L19" s="107"/>
      <c r="M19" s="39"/>
      <c r="N19" s="67"/>
      <c r="O19" s="107"/>
      <c r="P19" s="107"/>
      <c r="Q19" s="107"/>
      <c r="R19" s="39"/>
      <c r="S19" s="67"/>
      <c r="T19" s="39"/>
    </row>
    <row r="20" spans="1:20" ht="23.25" customHeight="1">
      <c r="A20" s="22"/>
      <c r="B20" s="22"/>
      <c r="C20" s="22"/>
      <c r="D20" s="22"/>
      <c r="E20" s="22"/>
      <c r="F20" s="107"/>
      <c r="G20" s="107"/>
      <c r="H20" s="107"/>
      <c r="I20" s="107"/>
      <c r="J20" s="39"/>
      <c r="K20" s="67"/>
      <c r="L20" s="107"/>
      <c r="M20" s="39"/>
      <c r="N20" s="67"/>
      <c r="O20" s="107"/>
      <c r="P20" s="107"/>
      <c r="Q20" s="107"/>
      <c r="R20" s="39"/>
      <c r="S20" s="67"/>
      <c r="T20" s="39"/>
    </row>
    <row r="21" spans="1:20" ht="23.25" customHeight="1">
      <c r="A21" s="22"/>
      <c r="B21" s="22"/>
      <c r="C21" s="22"/>
      <c r="D21" s="22"/>
      <c r="E21" s="22"/>
      <c r="F21" s="107"/>
      <c r="G21" s="107"/>
      <c r="H21" s="107"/>
      <c r="I21" s="107"/>
      <c r="J21" s="39"/>
      <c r="K21" s="67"/>
      <c r="L21" s="107"/>
      <c r="M21" s="39"/>
      <c r="N21" s="67"/>
      <c r="O21" s="107"/>
      <c r="P21" s="107"/>
      <c r="Q21" s="107"/>
      <c r="R21" s="39"/>
      <c r="S21" s="67"/>
      <c r="T21" s="39"/>
    </row>
    <row r="22" spans="1:20" ht="23.25" customHeight="1">
      <c r="A22" s="22"/>
      <c r="B22" s="22"/>
      <c r="C22" s="22"/>
      <c r="D22" s="22"/>
      <c r="E22" s="22"/>
      <c r="F22" s="107"/>
      <c r="G22" s="107"/>
      <c r="H22" s="107"/>
      <c r="I22" s="107"/>
      <c r="J22" s="39"/>
      <c r="K22" s="67"/>
      <c r="L22" s="107"/>
      <c r="M22" s="39"/>
      <c r="N22" s="67"/>
      <c r="O22" s="107"/>
      <c r="P22" s="107"/>
      <c r="Q22" s="107"/>
      <c r="R22" s="39"/>
      <c r="S22" s="67"/>
      <c r="T22" s="39"/>
    </row>
    <row r="23" spans="1:20" ht="23.25" customHeight="1">
      <c r="A23" s="22"/>
      <c r="B23" s="22"/>
      <c r="C23" s="22"/>
      <c r="D23" s="22"/>
      <c r="E23" s="22"/>
      <c r="F23" s="107"/>
      <c r="G23" s="107"/>
      <c r="H23" s="107"/>
      <c r="I23" s="107"/>
      <c r="J23" s="39"/>
      <c r="K23" s="67"/>
      <c r="L23" s="107"/>
      <c r="M23" s="39"/>
      <c r="N23" s="67"/>
      <c r="O23" s="107"/>
      <c r="P23" s="107"/>
      <c r="Q23" s="107"/>
      <c r="R23" s="39"/>
      <c r="S23" s="67"/>
      <c r="T23" s="39"/>
    </row>
    <row r="24" spans="1:20" ht="23.25" customHeight="1">
      <c r="A24" s="22"/>
      <c r="B24" s="22"/>
      <c r="C24" s="22"/>
      <c r="D24" s="22"/>
      <c r="E24" s="22"/>
      <c r="F24" s="107"/>
      <c r="G24" s="107"/>
      <c r="H24" s="107"/>
      <c r="I24" s="107"/>
      <c r="J24" s="39"/>
      <c r="K24" s="67"/>
      <c r="L24" s="107"/>
      <c r="M24" s="39"/>
      <c r="N24" s="67"/>
      <c r="O24" s="107"/>
      <c r="P24" s="107"/>
      <c r="Q24" s="107"/>
      <c r="R24" s="39"/>
      <c r="S24" s="67"/>
      <c r="T24" s="39"/>
    </row>
    <row r="25" spans="1:20" ht="23.25" customHeight="1">
      <c r="A25" s="22"/>
      <c r="B25" s="22"/>
      <c r="C25" s="22"/>
      <c r="D25" s="22"/>
      <c r="E25" s="22"/>
      <c r="F25" s="107"/>
      <c r="G25" s="107"/>
      <c r="H25" s="107"/>
      <c r="I25" s="107"/>
      <c r="J25" s="39"/>
      <c r="K25" s="67"/>
      <c r="L25" s="107"/>
      <c r="M25" s="39"/>
      <c r="N25" s="67"/>
      <c r="O25" s="107"/>
      <c r="P25" s="107"/>
      <c r="Q25" s="107"/>
      <c r="R25" s="39"/>
      <c r="S25" s="67"/>
      <c r="T25" s="39"/>
    </row>
    <row r="26" spans="1:20" ht="23.25" customHeight="1">
      <c r="A26" s="22"/>
      <c r="B26" s="22"/>
      <c r="C26" s="22"/>
      <c r="D26" s="22"/>
      <c r="E26" s="22"/>
      <c r="F26" s="107"/>
      <c r="G26" s="107"/>
      <c r="H26" s="107"/>
      <c r="I26" s="107"/>
      <c r="J26" s="39"/>
      <c r="K26" s="67"/>
      <c r="L26" s="107"/>
      <c r="M26" s="39"/>
      <c r="N26" s="67"/>
      <c r="O26" s="107"/>
      <c r="P26" s="107"/>
      <c r="Q26" s="107"/>
      <c r="R26" s="39"/>
      <c r="S26" s="67"/>
      <c r="T26" s="3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8" sqref="A8:E1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9" t="s">
        <v>79</v>
      </c>
      <c r="B1" s="169"/>
      <c r="C1" s="169"/>
      <c r="D1" s="169"/>
    </row>
    <row r="2" spans="1:10" ht="19.5" customHeight="1">
      <c r="A2" s="80"/>
      <c r="B2" s="170"/>
      <c r="C2" s="170"/>
      <c r="D2" s="170"/>
      <c r="E2" s="170"/>
      <c r="F2" s="170"/>
      <c r="G2" s="170"/>
      <c r="H2" s="170"/>
      <c r="I2" s="170"/>
      <c r="J2" s="175" t="s">
        <v>80</v>
      </c>
    </row>
    <row r="3" spans="1:10" ht="19.5" customHeight="1">
      <c r="A3" s="47" t="s">
        <v>81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ht="19.5" customHeight="1">
      <c r="A4" s="144"/>
      <c r="B4" s="144"/>
      <c r="C4" s="144"/>
      <c r="D4" s="144"/>
      <c r="E4" s="144"/>
      <c r="F4" s="171"/>
      <c r="G4" s="171"/>
      <c r="H4" s="171"/>
      <c r="I4" s="171"/>
      <c r="J4" s="50" t="s">
        <v>5</v>
      </c>
      <c r="K4" s="72"/>
      <c r="L4" s="72"/>
    </row>
    <row r="5" spans="1:12" ht="19.5" customHeight="1">
      <c r="A5" s="145" t="s">
        <v>35</v>
      </c>
      <c r="B5" s="145"/>
      <c r="C5" s="145"/>
      <c r="D5" s="145"/>
      <c r="E5" s="145"/>
      <c r="F5" s="172" t="s">
        <v>36</v>
      </c>
      <c r="G5" s="172" t="s">
        <v>82</v>
      </c>
      <c r="H5" s="173" t="s">
        <v>83</v>
      </c>
      <c r="I5" s="173" t="s">
        <v>84</v>
      </c>
      <c r="J5" s="173" t="s">
        <v>85</v>
      </c>
      <c r="K5" s="72"/>
      <c r="L5" s="72"/>
    </row>
    <row r="6" spans="1:12" ht="19.5" customHeight="1">
      <c r="A6" s="145" t="s">
        <v>46</v>
      </c>
      <c r="B6" s="145"/>
      <c r="C6" s="145"/>
      <c r="D6" s="173" t="s">
        <v>47</v>
      </c>
      <c r="E6" s="173" t="s">
        <v>86</v>
      </c>
      <c r="F6" s="172"/>
      <c r="G6" s="172"/>
      <c r="H6" s="173"/>
      <c r="I6" s="173"/>
      <c r="J6" s="173"/>
      <c r="K6" s="72"/>
      <c r="L6" s="72"/>
    </row>
    <row r="7" spans="1:12" ht="20.25" customHeight="1">
      <c r="A7" s="174" t="s">
        <v>56</v>
      </c>
      <c r="B7" s="174" t="s">
        <v>57</v>
      </c>
      <c r="C7" s="146" t="s">
        <v>58</v>
      </c>
      <c r="D7" s="173"/>
      <c r="E7" s="173"/>
      <c r="F7" s="172"/>
      <c r="G7" s="172"/>
      <c r="H7" s="173"/>
      <c r="I7" s="173"/>
      <c r="J7" s="173"/>
      <c r="K7" s="72"/>
      <c r="L7" s="72"/>
    </row>
    <row r="8" spans="1:10" ht="20.25" customHeight="1">
      <c r="A8" s="22"/>
      <c r="B8" s="22"/>
      <c r="C8" s="22"/>
      <c r="D8" s="22"/>
      <c r="E8" s="22" t="s">
        <v>36</v>
      </c>
      <c r="F8" s="107">
        <f>G8+H8</f>
        <v>100.2757</v>
      </c>
      <c r="G8" s="107">
        <f>G10+G13+G17</f>
        <v>80.2757</v>
      </c>
      <c r="H8" s="107">
        <v>20</v>
      </c>
      <c r="I8" s="131"/>
      <c r="J8" s="131"/>
    </row>
    <row r="9" spans="1:10" ht="20.25" customHeight="1">
      <c r="A9" s="22"/>
      <c r="B9" s="22"/>
      <c r="C9" s="22"/>
      <c r="D9" s="22"/>
      <c r="E9" s="22" t="s">
        <v>59</v>
      </c>
      <c r="F9" s="107">
        <f aca="true" t="shared" si="0" ref="F9:F19">G9+H9</f>
        <v>100.2757</v>
      </c>
      <c r="G9" s="107">
        <v>80.2757</v>
      </c>
      <c r="H9" s="107">
        <v>20</v>
      </c>
      <c r="I9" s="131"/>
      <c r="J9" s="131"/>
    </row>
    <row r="10" spans="1:10" ht="20.25" customHeight="1">
      <c r="A10" s="22"/>
      <c r="B10" s="22"/>
      <c r="C10" s="22"/>
      <c r="D10" s="22"/>
      <c r="E10" s="22" t="s">
        <v>60</v>
      </c>
      <c r="F10" s="107">
        <f t="shared" si="0"/>
        <v>7.2373</v>
      </c>
      <c r="G10" s="107">
        <v>7.2373</v>
      </c>
      <c r="H10" s="131"/>
      <c r="I10" s="131"/>
      <c r="J10" s="131"/>
    </row>
    <row r="11" spans="1:10" ht="20.25" customHeight="1">
      <c r="A11" s="22"/>
      <c r="B11" s="22"/>
      <c r="C11" s="22"/>
      <c r="D11" s="22"/>
      <c r="E11" s="22" t="s">
        <v>61</v>
      </c>
      <c r="F11" s="107">
        <f t="shared" si="0"/>
        <v>7.2373</v>
      </c>
      <c r="G11" s="107">
        <v>7.2373</v>
      </c>
      <c r="H11" s="131"/>
      <c r="I11" s="131"/>
      <c r="J11" s="131"/>
    </row>
    <row r="12" spans="1:10" ht="20.25" customHeight="1">
      <c r="A12" s="22" t="s">
        <v>62</v>
      </c>
      <c r="B12" s="22" t="s">
        <v>63</v>
      </c>
      <c r="C12" s="22" t="s">
        <v>64</v>
      </c>
      <c r="D12" s="22" t="s">
        <v>65</v>
      </c>
      <c r="E12" s="22" t="s">
        <v>66</v>
      </c>
      <c r="F12" s="107">
        <f t="shared" si="0"/>
        <v>7.2373</v>
      </c>
      <c r="G12" s="107">
        <v>7.2373</v>
      </c>
      <c r="H12" s="131"/>
      <c r="I12" s="131"/>
      <c r="J12" s="131"/>
    </row>
    <row r="13" spans="1:10" ht="20.25" customHeight="1">
      <c r="A13" s="22"/>
      <c r="B13" s="22"/>
      <c r="C13" s="22"/>
      <c r="D13" s="22"/>
      <c r="E13" s="22" t="s">
        <v>87</v>
      </c>
      <c r="F13" s="107">
        <f t="shared" si="0"/>
        <v>69.8441</v>
      </c>
      <c r="G13" s="107">
        <v>69.8441</v>
      </c>
      <c r="H13" s="131"/>
      <c r="I13" s="131"/>
      <c r="J13" s="131"/>
    </row>
    <row r="14" spans="1:10" ht="20.25" customHeight="1">
      <c r="A14" s="22"/>
      <c r="B14" s="22"/>
      <c r="C14" s="22"/>
      <c r="D14" s="22"/>
      <c r="E14" s="22" t="s">
        <v>88</v>
      </c>
      <c r="F14" s="107">
        <f t="shared" si="0"/>
        <v>69.8441</v>
      </c>
      <c r="G14" s="107">
        <v>69.8441</v>
      </c>
      <c r="H14" s="131"/>
      <c r="I14" s="131"/>
      <c r="J14" s="131"/>
    </row>
    <row r="15" spans="1:10" ht="20.25" customHeight="1">
      <c r="A15" s="22" t="s">
        <v>69</v>
      </c>
      <c r="B15" s="22" t="s">
        <v>63</v>
      </c>
      <c r="C15" s="22" t="s">
        <v>70</v>
      </c>
      <c r="D15" s="22" t="s">
        <v>65</v>
      </c>
      <c r="E15" s="22" t="s">
        <v>89</v>
      </c>
      <c r="F15" s="107">
        <f t="shared" si="0"/>
        <v>49.8441</v>
      </c>
      <c r="G15" s="107">
        <v>49.8441</v>
      </c>
      <c r="H15" s="131"/>
      <c r="I15" s="131"/>
      <c r="J15" s="131"/>
    </row>
    <row r="16" spans="1:10" ht="20.25" customHeight="1">
      <c r="A16" s="22" t="s">
        <v>69</v>
      </c>
      <c r="B16" s="22" t="s">
        <v>63</v>
      </c>
      <c r="C16" s="22" t="s">
        <v>72</v>
      </c>
      <c r="D16" s="22" t="s">
        <v>65</v>
      </c>
      <c r="E16" s="22" t="s">
        <v>90</v>
      </c>
      <c r="F16" s="107">
        <f t="shared" si="0"/>
        <v>20</v>
      </c>
      <c r="G16" s="107"/>
      <c r="H16" s="107">
        <v>20</v>
      </c>
      <c r="I16" s="131"/>
      <c r="J16" s="131"/>
    </row>
    <row r="17" spans="1:10" ht="20.25" customHeight="1">
      <c r="A17" s="22"/>
      <c r="B17" s="22"/>
      <c r="C17" s="22"/>
      <c r="D17" s="22"/>
      <c r="E17" s="22" t="s">
        <v>91</v>
      </c>
      <c r="F17" s="107">
        <f t="shared" si="0"/>
        <v>3.1943</v>
      </c>
      <c r="G17" s="107">
        <v>3.1943</v>
      </c>
      <c r="H17" s="131"/>
      <c r="I17" s="131"/>
      <c r="J17" s="131"/>
    </row>
    <row r="18" spans="1:10" ht="20.25" customHeight="1">
      <c r="A18" s="22"/>
      <c r="B18" s="22"/>
      <c r="C18" s="22"/>
      <c r="D18" s="22"/>
      <c r="E18" s="22" t="s">
        <v>92</v>
      </c>
      <c r="F18" s="107">
        <f t="shared" si="0"/>
        <v>3.1943</v>
      </c>
      <c r="G18" s="107">
        <v>3.1943</v>
      </c>
      <c r="H18" s="131"/>
      <c r="I18" s="131"/>
      <c r="J18" s="131"/>
    </row>
    <row r="19" spans="1:10" ht="20.25" customHeight="1">
      <c r="A19" s="22" t="s">
        <v>76</v>
      </c>
      <c r="B19" s="22" t="s">
        <v>64</v>
      </c>
      <c r="C19" s="22" t="s">
        <v>77</v>
      </c>
      <c r="D19" s="22" t="s">
        <v>65</v>
      </c>
      <c r="E19" s="22" t="s">
        <v>93</v>
      </c>
      <c r="F19" s="107">
        <f t="shared" si="0"/>
        <v>3.1943</v>
      </c>
      <c r="G19" s="107">
        <v>3.1943</v>
      </c>
      <c r="H19" s="131"/>
      <c r="I19" s="131"/>
      <c r="J19" s="131"/>
    </row>
    <row r="20" spans="1:10" ht="20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20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20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 ht="20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E9" sqref="E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6" t="s">
        <v>94</v>
      </c>
    </row>
    <row r="2" spans="1:34" ht="20.25" customHeight="1">
      <c r="A2" s="143"/>
      <c r="B2" s="143"/>
      <c r="C2" s="143"/>
      <c r="D2" s="143"/>
      <c r="E2" s="143"/>
      <c r="F2" s="143"/>
      <c r="G2" s="143"/>
      <c r="H2" s="82" t="s">
        <v>95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</row>
    <row r="3" spans="1:34" ht="20.25" customHeight="1">
      <c r="A3" s="47" t="s">
        <v>96</v>
      </c>
      <c r="B3" s="47"/>
      <c r="C3" s="47"/>
      <c r="D3" s="47"/>
      <c r="E3" s="47"/>
      <c r="F3" s="47"/>
      <c r="G3" s="47"/>
      <c r="H3" s="4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20.25" customHeight="1">
      <c r="A4" s="144"/>
      <c r="B4" s="144"/>
      <c r="C4" s="80"/>
      <c r="D4" s="80"/>
      <c r="E4" s="80"/>
      <c r="F4" s="80"/>
      <c r="G4" s="80"/>
      <c r="H4" s="50" t="s">
        <v>5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ht="20.25" customHeight="1">
      <c r="A5" s="145" t="s">
        <v>6</v>
      </c>
      <c r="B5" s="145"/>
      <c r="C5" s="145" t="s">
        <v>7</v>
      </c>
      <c r="D5" s="145"/>
      <c r="E5" s="145"/>
      <c r="F5" s="145"/>
      <c r="G5" s="145"/>
      <c r="H5" s="145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142" customFormat="1" ht="37.5" customHeight="1">
      <c r="A6" s="146" t="s">
        <v>8</v>
      </c>
      <c r="B6" s="147" t="s">
        <v>9</v>
      </c>
      <c r="C6" s="146" t="s">
        <v>8</v>
      </c>
      <c r="D6" s="146" t="s">
        <v>36</v>
      </c>
      <c r="E6" s="147" t="s">
        <v>97</v>
      </c>
      <c r="F6" s="148" t="s">
        <v>98</v>
      </c>
      <c r="G6" s="146" t="s">
        <v>99</v>
      </c>
      <c r="H6" s="148" t="s">
        <v>100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4" ht="24.75" customHeight="1">
      <c r="A7" s="149" t="s">
        <v>101</v>
      </c>
      <c r="B7" s="150">
        <v>80.2757</v>
      </c>
      <c r="C7" s="151" t="s">
        <v>102</v>
      </c>
      <c r="D7" s="150">
        <v>80.2757</v>
      </c>
      <c r="E7" s="150">
        <v>80.2757</v>
      </c>
      <c r="F7" s="150"/>
      <c r="G7" s="150"/>
      <c r="H7" s="150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ht="24.75" customHeight="1">
      <c r="A8" s="149" t="s">
        <v>103</v>
      </c>
      <c r="B8" s="150">
        <v>80.2757</v>
      </c>
      <c r="C8" s="151" t="s">
        <v>104</v>
      </c>
      <c r="D8" s="150">
        <v>7.2373</v>
      </c>
      <c r="E8" s="150">
        <v>7.2373</v>
      </c>
      <c r="F8" s="152"/>
      <c r="G8" s="152"/>
      <c r="H8" s="150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24.75" customHeight="1">
      <c r="A9" s="149" t="s">
        <v>105</v>
      </c>
      <c r="B9" s="150"/>
      <c r="C9" s="151" t="s">
        <v>67</v>
      </c>
      <c r="D9" s="152">
        <v>69.8441</v>
      </c>
      <c r="E9" s="152">
        <v>69.8441</v>
      </c>
      <c r="F9" s="152"/>
      <c r="G9" s="152"/>
      <c r="H9" s="150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</row>
    <row r="10" spans="1:34" ht="24.75" customHeight="1">
      <c r="A10" s="149" t="s">
        <v>106</v>
      </c>
      <c r="B10" s="153"/>
      <c r="C10" s="22" t="s">
        <v>74</v>
      </c>
      <c r="D10" s="150">
        <v>3.1943</v>
      </c>
      <c r="E10" s="150">
        <v>3.1943</v>
      </c>
      <c r="F10" s="152"/>
      <c r="G10" s="152"/>
      <c r="H10" s="150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34" ht="24.75" customHeight="1">
      <c r="A11" s="149" t="s">
        <v>107</v>
      </c>
      <c r="B11" s="154"/>
      <c r="C11" s="155" t="s">
        <v>21</v>
      </c>
      <c r="D11" s="156"/>
      <c r="E11" s="152"/>
      <c r="F11" s="152"/>
      <c r="G11" s="152"/>
      <c r="H11" s="150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1:34" ht="24.75" customHeight="1">
      <c r="A12" s="149" t="s">
        <v>103</v>
      </c>
      <c r="B12" s="150"/>
      <c r="C12" s="155"/>
      <c r="D12" s="156"/>
      <c r="E12" s="152"/>
      <c r="F12" s="152"/>
      <c r="G12" s="152"/>
      <c r="H12" s="15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</row>
    <row r="13" spans="1:34" ht="24.75" customHeight="1">
      <c r="A13" s="149" t="s">
        <v>105</v>
      </c>
      <c r="B13" s="150"/>
      <c r="C13" s="151"/>
      <c r="D13" s="156"/>
      <c r="E13" s="152"/>
      <c r="F13" s="152"/>
      <c r="G13" s="152"/>
      <c r="H13" s="150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</row>
    <row r="14" spans="1:34" ht="24.75" customHeight="1">
      <c r="A14" s="149" t="s">
        <v>106</v>
      </c>
      <c r="B14" s="150"/>
      <c r="C14" s="151"/>
      <c r="D14" s="156"/>
      <c r="E14" s="152"/>
      <c r="F14" s="152"/>
      <c r="G14" s="152"/>
      <c r="H14" s="150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</row>
    <row r="15" spans="1:34" ht="24.75" customHeight="1">
      <c r="A15" s="149" t="s">
        <v>108</v>
      </c>
      <c r="B15" s="153"/>
      <c r="C15" s="151"/>
      <c r="D15" s="156"/>
      <c r="E15" s="152"/>
      <c r="F15" s="152"/>
      <c r="G15" s="152"/>
      <c r="H15" s="150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</row>
    <row r="16" spans="1:34" ht="24.75" customHeight="1">
      <c r="A16" s="157"/>
      <c r="B16" s="158"/>
      <c r="C16" s="155"/>
      <c r="D16" s="156"/>
      <c r="E16" s="153"/>
      <c r="F16" s="153"/>
      <c r="G16" s="153"/>
      <c r="H16" s="153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ht="24.75" customHeight="1">
      <c r="A17" s="159"/>
      <c r="B17" s="160"/>
      <c r="C17" s="159"/>
      <c r="D17" s="160"/>
      <c r="E17" s="160"/>
      <c r="F17" s="160"/>
      <c r="G17" s="160"/>
      <c r="H17" s="160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</row>
    <row r="18" spans="1:34" ht="24.75" customHeight="1">
      <c r="A18" s="155"/>
      <c r="B18" s="153"/>
      <c r="C18" s="155" t="s">
        <v>109</v>
      </c>
      <c r="D18" s="156"/>
      <c r="E18" s="161"/>
      <c r="F18" s="161"/>
      <c r="G18" s="161"/>
      <c r="H18" s="153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24.75" customHeight="1">
      <c r="A19" s="155"/>
      <c r="B19" s="162"/>
      <c r="C19" s="155"/>
      <c r="D19" s="160"/>
      <c r="E19" s="163"/>
      <c r="F19" s="163"/>
      <c r="G19" s="163"/>
      <c r="H19" s="16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ht="20.25" customHeight="1">
      <c r="A20" s="159" t="s">
        <v>30</v>
      </c>
      <c r="B20" s="162">
        <v>80.2757</v>
      </c>
      <c r="C20" s="159" t="s">
        <v>31</v>
      </c>
      <c r="D20" s="160">
        <v>80.2757</v>
      </c>
      <c r="E20" s="160">
        <v>80.2757</v>
      </c>
      <c r="F20" s="160"/>
      <c r="G20" s="160"/>
      <c r="H20" s="160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ht="20.25" customHeight="1">
      <c r="A21" s="164"/>
      <c r="B21" s="165"/>
      <c r="C21" s="166"/>
      <c r="D21" s="166"/>
      <c r="E21" s="166"/>
      <c r="F21" s="166"/>
      <c r="G21" s="166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workbookViewId="0" topLeftCell="A3">
      <selection activeCell="R8" sqref="R8:S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875" style="1" customWidth="1"/>
    <col min="7" max="7" width="13.50390625" style="1" customWidth="1"/>
    <col min="8" max="8" width="4.875" style="1" customWidth="1"/>
    <col min="9" max="21" width="5.00390625" style="1" customWidth="1"/>
    <col min="22" max="22" width="5.125" style="1" customWidth="1"/>
    <col min="23" max="31" width="5.00390625" style="1" customWidth="1"/>
    <col min="32" max="39" width="4.875" style="1" customWidth="1"/>
    <col min="40" max="40" width="5.25390625" style="1" customWidth="1"/>
    <col min="41" max="57" width="4.50390625" style="1" customWidth="1"/>
    <col min="58" max="58" width="8.00390625" style="1" customWidth="1"/>
    <col min="59" max="195" width="6.875" style="1" customWidth="1"/>
    <col min="196" max="16384" width="6.875" style="1" customWidth="1"/>
  </cols>
  <sheetData>
    <row r="1" spans="1:9" ht="30" customHeight="1">
      <c r="A1" s="111" t="s">
        <v>110</v>
      </c>
      <c r="B1" s="111"/>
      <c r="C1" s="111"/>
      <c r="D1" s="111"/>
      <c r="F1" s="111"/>
      <c r="G1" s="111"/>
      <c r="H1" s="111"/>
      <c r="I1" s="111"/>
    </row>
    <row r="3" spans="1:57" ht="19.5" customHeight="1">
      <c r="A3" s="47" t="s">
        <v>111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8" ht="19.5" customHeight="1">
      <c r="A4" s="48"/>
      <c r="B4" s="48"/>
      <c r="C4" s="48"/>
      <c r="D4" s="48"/>
      <c r="E4" s="48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1:58" ht="28.5" customHeight="1">
      <c r="A5" s="125" t="s">
        <v>35</v>
      </c>
      <c r="B5" s="126"/>
      <c r="C5" s="126"/>
      <c r="D5" s="126"/>
      <c r="E5" s="127"/>
      <c r="F5" s="59" t="s">
        <v>36</v>
      </c>
      <c r="G5" s="128" t="s">
        <v>112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6" t="s">
        <v>113</v>
      </c>
      <c r="U5" s="137"/>
      <c r="V5" s="137"/>
      <c r="W5" s="137"/>
      <c r="X5" s="137"/>
      <c r="Y5" s="137"/>
      <c r="Z5" s="137"/>
      <c r="AA5" s="137"/>
      <c r="AB5" s="137"/>
      <c r="AC5" s="137"/>
      <c r="AD5" s="138" t="s">
        <v>114</v>
      </c>
      <c r="AE5" s="139"/>
      <c r="AF5" s="140" t="s">
        <v>115</v>
      </c>
      <c r="AG5" s="140"/>
      <c r="AH5" s="140"/>
      <c r="AI5" s="140"/>
      <c r="AJ5" s="140" t="s">
        <v>116</v>
      </c>
      <c r="AK5" s="140"/>
      <c r="AL5" s="140"/>
      <c r="AM5" s="140"/>
      <c r="AN5" s="140" t="s">
        <v>117</v>
      </c>
      <c r="AO5" s="140"/>
      <c r="AP5" s="140"/>
      <c r="AQ5" s="140" t="s">
        <v>118</v>
      </c>
      <c r="AR5" s="140"/>
      <c r="AS5" s="140"/>
      <c r="AT5" s="140" t="s">
        <v>119</v>
      </c>
      <c r="AU5" s="140"/>
      <c r="AV5" s="140"/>
      <c r="AW5" s="140"/>
      <c r="AX5" s="140"/>
      <c r="AY5" s="140" t="s">
        <v>120</v>
      </c>
      <c r="AZ5" s="140"/>
      <c r="BA5" s="140"/>
      <c r="BB5" s="140"/>
      <c r="BC5" s="140"/>
      <c r="BD5" s="140" t="s">
        <v>121</v>
      </c>
      <c r="BE5" s="140"/>
      <c r="BF5" s="72"/>
    </row>
    <row r="6" spans="1:58" ht="28.5" customHeight="1">
      <c r="A6" s="55" t="s">
        <v>46</v>
      </c>
      <c r="B6" s="55"/>
      <c r="C6" s="130"/>
      <c r="D6" s="65" t="s">
        <v>47</v>
      </c>
      <c r="E6" s="59" t="s">
        <v>122</v>
      </c>
      <c r="F6" s="35"/>
      <c r="G6" s="43" t="s">
        <v>51</v>
      </c>
      <c r="H6" s="43" t="s">
        <v>123</v>
      </c>
      <c r="I6" s="43" t="s">
        <v>124</v>
      </c>
      <c r="J6" s="43" t="s">
        <v>125</v>
      </c>
      <c r="K6" s="132" t="s">
        <v>126</v>
      </c>
      <c r="L6" s="133" t="s">
        <v>127</v>
      </c>
      <c r="M6" s="133" t="s">
        <v>128</v>
      </c>
      <c r="N6" s="133" t="s">
        <v>129</v>
      </c>
      <c r="O6" s="133" t="s">
        <v>130</v>
      </c>
      <c r="P6" s="133" t="s">
        <v>131</v>
      </c>
      <c r="Q6" s="133" t="s">
        <v>132</v>
      </c>
      <c r="R6" s="133" t="s">
        <v>133</v>
      </c>
      <c r="S6" s="133" t="s">
        <v>134</v>
      </c>
      <c r="T6" s="43" t="s">
        <v>51</v>
      </c>
      <c r="U6" s="43" t="s">
        <v>135</v>
      </c>
      <c r="V6" s="43" t="s">
        <v>136</v>
      </c>
      <c r="W6" s="43" t="s">
        <v>137</v>
      </c>
      <c r="X6" s="43" t="s">
        <v>138</v>
      </c>
      <c r="Y6" s="43" t="s">
        <v>139</v>
      </c>
      <c r="Z6" s="43" t="s">
        <v>140</v>
      </c>
      <c r="AA6" s="43" t="s">
        <v>141</v>
      </c>
      <c r="AB6" s="43" t="s">
        <v>142</v>
      </c>
      <c r="AC6" s="43" t="s">
        <v>143</v>
      </c>
      <c r="AD6" s="35" t="s">
        <v>51</v>
      </c>
      <c r="AE6" s="35" t="s">
        <v>144</v>
      </c>
      <c r="AF6" s="35" t="s">
        <v>51</v>
      </c>
      <c r="AG6" s="35" t="s">
        <v>145</v>
      </c>
      <c r="AH6" s="35" t="s">
        <v>146</v>
      </c>
      <c r="AI6" s="35" t="s">
        <v>21</v>
      </c>
      <c r="AJ6" s="35" t="s">
        <v>51</v>
      </c>
      <c r="AK6" s="35" t="s">
        <v>147</v>
      </c>
      <c r="AL6" s="35" t="s">
        <v>148</v>
      </c>
      <c r="AM6" s="35" t="s">
        <v>21</v>
      </c>
      <c r="AN6" s="35" t="s">
        <v>51</v>
      </c>
      <c r="AO6" s="35" t="s">
        <v>149</v>
      </c>
      <c r="AP6" s="35" t="s">
        <v>150</v>
      </c>
      <c r="AQ6" s="35" t="s">
        <v>51</v>
      </c>
      <c r="AR6" s="35" t="s">
        <v>151</v>
      </c>
      <c r="AS6" s="35" t="s">
        <v>152</v>
      </c>
      <c r="AT6" s="35" t="s">
        <v>51</v>
      </c>
      <c r="AU6" s="35" t="s">
        <v>153</v>
      </c>
      <c r="AV6" s="35" t="s">
        <v>154</v>
      </c>
      <c r="AW6" s="35" t="s">
        <v>155</v>
      </c>
      <c r="AX6" s="35" t="s">
        <v>21</v>
      </c>
      <c r="AY6" s="35" t="s">
        <v>51</v>
      </c>
      <c r="AZ6" s="35" t="s">
        <v>153</v>
      </c>
      <c r="BA6" s="35" t="s">
        <v>154</v>
      </c>
      <c r="BB6" s="35" t="s">
        <v>155</v>
      </c>
      <c r="BC6" s="35" t="s">
        <v>21</v>
      </c>
      <c r="BD6" s="35" t="s">
        <v>51</v>
      </c>
      <c r="BE6" s="35" t="s">
        <v>156</v>
      </c>
      <c r="BF6" s="72"/>
    </row>
    <row r="7" spans="1:58" ht="36.75" customHeight="1">
      <c r="A7" s="61" t="s">
        <v>56</v>
      </c>
      <c r="B7" s="60" t="s">
        <v>57</v>
      </c>
      <c r="C7" s="62" t="s">
        <v>58</v>
      </c>
      <c r="D7" s="43"/>
      <c r="E7" s="64"/>
      <c r="F7" s="65"/>
      <c r="G7" s="35"/>
      <c r="H7" s="35"/>
      <c r="I7" s="35"/>
      <c r="J7" s="35"/>
      <c r="K7" s="134"/>
      <c r="L7" s="135"/>
      <c r="M7" s="135"/>
      <c r="N7" s="135"/>
      <c r="O7" s="135"/>
      <c r="P7" s="135"/>
      <c r="Q7" s="135"/>
      <c r="R7" s="135"/>
      <c r="S7" s="1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72"/>
    </row>
    <row r="8" spans="1:58" ht="33" customHeight="1">
      <c r="A8" s="22"/>
      <c r="B8" s="22"/>
      <c r="C8" s="22"/>
      <c r="D8" s="22"/>
      <c r="E8" s="22" t="s">
        <v>36</v>
      </c>
      <c r="F8" s="122">
        <f>G8+T8+BD8+AD8</f>
        <v>100.2757</v>
      </c>
      <c r="G8" s="122">
        <f>G9</f>
        <v>69.2517</v>
      </c>
      <c r="H8" s="39">
        <v>10.8204</v>
      </c>
      <c r="I8" s="39">
        <v>7.998</v>
      </c>
      <c r="J8" s="39">
        <v>0.9017</v>
      </c>
      <c r="K8" s="39">
        <v>3.944</v>
      </c>
      <c r="L8" s="39">
        <v>1.5776</v>
      </c>
      <c r="M8" s="39">
        <v>1.3804</v>
      </c>
      <c r="N8" s="39">
        <v>0.1183</v>
      </c>
      <c r="O8" s="39">
        <v>0.1183</v>
      </c>
      <c r="P8" s="39">
        <v>0.0987</v>
      </c>
      <c r="Q8" s="39">
        <v>3.1943</v>
      </c>
      <c r="R8" s="39">
        <v>25.3</v>
      </c>
      <c r="S8" s="39">
        <v>13.8</v>
      </c>
      <c r="T8" s="39">
        <v>11.018</v>
      </c>
      <c r="U8" s="39">
        <v>0.414</v>
      </c>
      <c r="V8" s="39">
        <v>0.05</v>
      </c>
      <c r="W8" s="39">
        <v>0.05</v>
      </c>
      <c r="X8" s="39">
        <v>0.1</v>
      </c>
      <c r="Y8" s="39">
        <v>0.468</v>
      </c>
      <c r="Z8" s="39">
        <v>1.118</v>
      </c>
      <c r="AA8" s="39">
        <v>1.7</v>
      </c>
      <c r="AB8" s="39">
        <v>0.318</v>
      </c>
      <c r="AC8" s="39">
        <v>6.8</v>
      </c>
      <c r="AD8" s="39">
        <v>0.006</v>
      </c>
      <c r="AE8" s="39">
        <v>0.006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>
        <v>20</v>
      </c>
      <c r="BE8" s="39">
        <v>20</v>
      </c>
      <c r="BF8" s="141"/>
    </row>
    <row r="9" spans="1:57" ht="33" customHeight="1">
      <c r="A9" s="22"/>
      <c r="B9" s="22"/>
      <c r="C9" s="22"/>
      <c r="D9" s="22"/>
      <c r="E9" s="22" t="s">
        <v>59</v>
      </c>
      <c r="F9" s="122">
        <f>G9+T9+BD9+AD9</f>
        <v>100.2757</v>
      </c>
      <c r="G9" s="122">
        <f>SUM(H9:S9)</f>
        <v>69.2517</v>
      </c>
      <c r="H9" s="39">
        <f>H13</f>
        <v>10.8204</v>
      </c>
      <c r="I9" s="39">
        <v>7.998</v>
      </c>
      <c r="J9" s="39">
        <v>0.9017</v>
      </c>
      <c r="K9" s="39">
        <v>3.944</v>
      </c>
      <c r="L9" s="39">
        <v>1.5776</v>
      </c>
      <c r="M9" s="39">
        <v>1.3804</v>
      </c>
      <c r="N9" s="39">
        <v>0.1183</v>
      </c>
      <c r="O9" s="39">
        <v>0.1183</v>
      </c>
      <c r="P9" s="39">
        <v>0.0987</v>
      </c>
      <c r="Q9" s="39">
        <v>3.1943</v>
      </c>
      <c r="R9" s="39">
        <v>25.3</v>
      </c>
      <c r="S9" s="39">
        <v>13.8</v>
      </c>
      <c r="T9" s="39">
        <v>11.018</v>
      </c>
      <c r="U9" s="39">
        <v>0.414</v>
      </c>
      <c r="V9" s="39">
        <v>0.05</v>
      </c>
      <c r="W9" s="39">
        <v>0.05</v>
      </c>
      <c r="X9" s="39">
        <v>0.1</v>
      </c>
      <c r="Y9" s="39">
        <v>0.468</v>
      </c>
      <c r="Z9" s="39">
        <v>1.118</v>
      </c>
      <c r="AA9" s="39">
        <v>1.7</v>
      </c>
      <c r="AB9" s="39">
        <v>0.318</v>
      </c>
      <c r="AC9" s="39">
        <v>6.8</v>
      </c>
      <c r="AD9" s="39">
        <v>0.006</v>
      </c>
      <c r="AE9" s="39">
        <v>0.006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39">
        <v>20</v>
      </c>
      <c r="BE9" s="39">
        <v>20</v>
      </c>
    </row>
    <row r="10" spans="1:57" ht="33" customHeight="1">
      <c r="A10" s="22"/>
      <c r="B10" s="22"/>
      <c r="C10" s="22"/>
      <c r="D10" s="22"/>
      <c r="E10" s="22" t="s">
        <v>60</v>
      </c>
      <c r="F10" s="122">
        <f>G10</f>
        <v>7.2372999999999985</v>
      </c>
      <c r="G10" s="122">
        <f>SUM(K10:P10)</f>
        <v>7.2372999999999985</v>
      </c>
      <c r="H10" s="131"/>
      <c r="I10" s="131"/>
      <c r="J10" s="131"/>
      <c r="K10" s="39">
        <v>3.944</v>
      </c>
      <c r="L10" s="39">
        <v>1.5776</v>
      </c>
      <c r="M10" s="39">
        <v>1.3804</v>
      </c>
      <c r="N10" s="39">
        <v>0.1183</v>
      </c>
      <c r="O10" s="39">
        <v>0.1183</v>
      </c>
      <c r="P10" s="39">
        <v>0.0987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</row>
    <row r="11" spans="1:57" ht="33" customHeight="1">
      <c r="A11" s="22"/>
      <c r="B11" s="22"/>
      <c r="C11" s="22"/>
      <c r="D11" s="22"/>
      <c r="E11" s="22" t="s">
        <v>61</v>
      </c>
      <c r="F11" s="122">
        <f>G12</f>
        <v>7.2372999999999985</v>
      </c>
      <c r="G11" s="122">
        <f>SUM(K11:P11)</f>
        <v>7.2372999999999985</v>
      </c>
      <c r="H11" s="131"/>
      <c r="I11" s="131"/>
      <c r="J11" s="131"/>
      <c r="K11" s="39">
        <v>3.944</v>
      </c>
      <c r="L11" s="39">
        <v>1.5776</v>
      </c>
      <c r="M11" s="39">
        <v>1.3804</v>
      </c>
      <c r="N11" s="39">
        <v>0.1183</v>
      </c>
      <c r="O11" s="39">
        <v>0.1183</v>
      </c>
      <c r="P11" s="39">
        <v>0.0987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</row>
    <row r="12" spans="1:57" ht="33" customHeight="1">
      <c r="A12" s="22" t="s">
        <v>62</v>
      </c>
      <c r="B12" s="22" t="s">
        <v>63</v>
      </c>
      <c r="C12" s="22" t="s">
        <v>64</v>
      </c>
      <c r="D12" s="22" t="s">
        <v>65</v>
      </c>
      <c r="E12" s="22" t="s">
        <v>66</v>
      </c>
      <c r="F12" s="122">
        <f>G12</f>
        <v>7.2372999999999985</v>
      </c>
      <c r="G12" s="122">
        <f>SUM(K12:P12)</f>
        <v>7.2372999999999985</v>
      </c>
      <c r="H12" s="131"/>
      <c r="I12" s="131"/>
      <c r="J12" s="131"/>
      <c r="K12" s="39">
        <v>3.944</v>
      </c>
      <c r="L12" s="39">
        <v>1.5776</v>
      </c>
      <c r="M12" s="39">
        <v>1.3804</v>
      </c>
      <c r="N12" s="39">
        <v>0.1183</v>
      </c>
      <c r="O12" s="39">
        <v>0.1183</v>
      </c>
      <c r="P12" s="39">
        <v>0.0987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ht="33" customHeight="1">
      <c r="A13" s="22"/>
      <c r="B13" s="22"/>
      <c r="C13" s="22"/>
      <c r="D13" s="22"/>
      <c r="E13" s="22" t="s">
        <v>87</v>
      </c>
      <c r="F13" s="122">
        <f>G13+T13</f>
        <v>89.8381</v>
      </c>
      <c r="G13" s="122">
        <f>G14</f>
        <v>78.8201</v>
      </c>
      <c r="H13" s="39">
        <v>10.8204</v>
      </c>
      <c r="I13" s="39">
        <v>7.998</v>
      </c>
      <c r="J13" s="39">
        <v>0.9017</v>
      </c>
      <c r="K13" s="131"/>
      <c r="L13" s="131"/>
      <c r="M13" s="131"/>
      <c r="N13" s="131"/>
      <c r="O13" s="131"/>
      <c r="P13" s="131"/>
      <c r="Q13" s="131"/>
      <c r="R13" s="39">
        <v>25.3</v>
      </c>
      <c r="S13" s="39">
        <v>13.8</v>
      </c>
      <c r="T13" s="39">
        <f aca="true" t="shared" si="0" ref="T13:T15">SUM(U13:AC13)</f>
        <v>11.018</v>
      </c>
      <c r="U13" s="39">
        <v>0.414</v>
      </c>
      <c r="V13" s="39">
        <v>0.05</v>
      </c>
      <c r="W13" s="39">
        <v>0.05</v>
      </c>
      <c r="X13" s="39">
        <v>0.1</v>
      </c>
      <c r="Y13" s="39">
        <v>0.468</v>
      </c>
      <c r="Z13" s="39">
        <v>1.118</v>
      </c>
      <c r="AA13" s="39">
        <v>1.7</v>
      </c>
      <c r="AB13" s="39">
        <v>0.318</v>
      </c>
      <c r="AC13" s="39">
        <v>6.8</v>
      </c>
      <c r="AD13" s="39">
        <v>0.006</v>
      </c>
      <c r="AE13" s="39">
        <v>0.006</v>
      </c>
      <c r="AF13" s="39"/>
      <c r="AG13" s="39"/>
      <c r="AH13" s="39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</row>
    <row r="14" spans="1:57" ht="33" customHeight="1">
      <c r="A14" s="22"/>
      <c r="B14" s="22"/>
      <c r="C14" s="22"/>
      <c r="D14" s="22"/>
      <c r="E14" s="22" t="s">
        <v>88</v>
      </c>
      <c r="F14" s="122">
        <f>G14+T14</f>
        <v>89.8381</v>
      </c>
      <c r="G14" s="122">
        <f>G15+G16</f>
        <v>78.8201</v>
      </c>
      <c r="H14" s="39">
        <v>10.8204</v>
      </c>
      <c r="I14" s="39">
        <v>7.998</v>
      </c>
      <c r="J14" s="39">
        <v>0.9017</v>
      </c>
      <c r="K14" s="131"/>
      <c r="L14" s="131"/>
      <c r="M14" s="131"/>
      <c r="N14" s="131"/>
      <c r="O14" s="131"/>
      <c r="P14" s="131"/>
      <c r="Q14" s="131"/>
      <c r="R14" s="39">
        <v>25.3</v>
      </c>
      <c r="S14" s="39">
        <v>13.8</v>
      </c>
      <c r="T14" s="39">
        <f t="shared" si="0"/>
        <v>11.018</v>
      </c>
      <c r="U14" s="39">
        <v>0.414</v>
      </c>
      <c r="V14" s="39">
        <v>0.05</v>
      </c>
      <c r="W14" s="39">
        <v>0.05</v>
      </c>
      <c r="X14" s="39">
        <v>0.1</v>
      </c>
      <c r="Y14" s="39">
        <v>0.468</v>
      </c>
      <c r="Z14" s="39">
        <v>1.118</v>
      </c>
      <c r="AA14" s="39">
        <v>1.7</v>
      </c>
      <c r="AB14" s="39">
        <v>0.318</v>
      </c>
      <c r="AC14" s="39">
        <v>6.8</v>
      </c>
      <c r="AD14" s="39">
        <v>0.006</v>
      </c>
      <c r="AE14" s="39">
        <v>0.006</v>
      </c>
      <c r="AF14" s="39"/>
      <c r="AG14" s="39"/>
      <c r="AH14" s="39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</row>
    <row r="15" spans="1:57" ht="33" customHeight="1">
      <c r="A15" s="22" t="s">
        <v>69</v>
      </c>
      <c r="B15" s="22" t="s">
        <v>63</v>
      </c>
      <c r="C15" s="22" t="s">
        <v>70</v>
      </c>
      <c r="D15" s="22" t="s">
        <v>65</v>
      </c>
      <c r="E15" s="22" t="s">
        <v>89</v>
      </c>
      <c r="F15" s="122">
        <f>G15+T15</f>
        <v>69.8381</v>
      </c>
      <c r="G15" s="122">
        <f>H15+R15+I15+J15+S15</f>
        <v>58.8201</v>
      </c>
      <c r="H15" s="39">
        <v>10.8204</v>
      </c>
      <c r="I15" s="39">
        <v>7.998</v>
      </c>
      <c r="J15" s="39">
        <v>0.9017</v>
      </c>
      <c r="K15" s="131"/>
      <c r="L15" s="131"/>
      <c r="M15" s="131"/>
      <c r="N15" s="131"/>
      <c r="O15" s="131"/>
      <c r="P15" s="131"/>
      <c r="Q15" s="131"/>
      <c r="R15" s="39">
        <v>25.3</v>
      </c>
      <c r="S15" s="39">
        <v>13.8</v>
      </c>
      <c r="T15" s="39">
        <f t="shared" si="0"/>
        <v>11.018</v>
      </c>
      <c r="U15" s="39">
        <v>0.414</v>
      </c>
      <c r="V15" s="39">
        <v>0.05</v>
      </c>
      <c r="W15" s="39">
        <v>0.05</v>
      </c>
      <c r="X15" s="39">
        <v>0.1</v>
      </c>
      <c r="Y15" s="39">
        <v>0.468</v>
      </c>
      <c r="Z15" s="39">
        <v>1.118</v>
      </c>
      <c r="AA15" s="39">
        <v>1.7</v>
      </c>
      <c r="AB15" s="39">
        <v>0.318</v>
      </c>
      <c r="AC15" s="39">
        <v>6.8</v>
      </c>
      <c r="AD15" s="39">
        <v>0.006</v>
      </c>
      <c r="AE15" s="39">
        <v>0.006</v>
      </c>
      <c r="AF15" s="39"/>
      <c r="AG15" s="39"/>
      <c r="AH15" s="39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</row>
    <row r="16" spans="1:57" ht="33" customHeight="1">
      <c r="A16" s="22" t="s">
        <v>69</v>
      </c>
      <c r="B16" s="22" t="s">
        <v>63</v>
      </c>
      <c r="C16" s="22" t="s">
        <v>72</v>
      </c>
      <c r="D16" s="22" t="s">
        <v>65</v>
      </c>
      <c r="E16" s="22" t="s">
        <v>90</v>
      </c>
      <c r="F16" s="122">
        <v>20</v>
      </c>
      <c r="G16" s="39">
        <v>20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39">
        <v>20</v>
      </c>
      <c r="BE16" s="39">
        <v>20</v>
      </c>
    </row>
    <row r="17" spans="1:57" ht="33" customHeight="1">
      <c r="A17" s="22"/>
      <c r="B17" s="22"/>
      <c r="C17" s="22"/>
      <c r="D17" s="22"/>
      <c r="E17" s="22" t="s">
        <v>91</v>
      </c>
      <c r="F17" s="122">
        <f aca="true" t="shared" si="1" ref="F14:F19">G17+R17</f>
        <v>3.1943</v>
      </c>
      <c r="G17" s="39">
        <v>3.1943</v>
      </c>
      <c r="H17" s="131"/>
      <c r="I17" s="131"/>
      <c r="J17" s="131"/>
      <c r="K17" s="131"/>
      <c r="L17" s="131"/>
      <c r="M17" s="131"/>
      <c r="N17" s="131"/>
      <c r="O17" s="131"/>
      <c r="P17" s="131"/>
      <c r="Q17" s="39">
        <v>3.1943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</row>
    <row r="18" spans="1:57" ht="33" customHeight="1">
      <c r="A18" s="22"/>
      <c r="B18" s="22"/>
      <c r="C18" s="22"/>
      <c r="D18" s="22"/>
      <c r="E18" s="22" t="s">
        <v>92</v>
      </c>
      <c r="F18" s="122">
        <f t="shared" si="1"/>
        <v>3.1943</v>
      </c>
      <c r="G18" s="39">
        <v>3.1943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39">
        <v>3.1943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</row>
    <row r="19" spans="1:57" ht="33" customHeight="1">
      <c r="A19" s="22" t="s">
        <v>76</v>
      </c>
      <c r="B19" s="22" t="s">
        <v>64</v>
      </c>
      <c r="C19" s="22" t="s">
        <v>77</v>
      </c>
      <c r="D19" s="22" t="s">
        <v>65</v>
      </c>
      <c r="E19" s="22" t="s">
        <v>93</v>
      </c>
      <c r="F19" s="122">
        <f t="shared" si="1"/>
        <v>3.1943</v>
      </c>
      <c r="G19" s="39">
        <v>3.1943</v>
      </c>
      <c r="H19" s="131"/>
      <c r="I19" s="131"/>
      <c r="J19" s="131"/>
      <c r="K19" s="131"/>
      <c r="L19" s="131"/>
      <c r="M19" s="131"/>
      <c r="N19" s="131"/>
      <c r="O19" s="131"/>
      <c r="P19" s="131"/>
      <c r="Q19" s="39">
        <v>3.1943</v>
      </c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</row>
    <row r="20" spans="1:57" ht="33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</row>
    <row r="21" spans="1:57" ht="33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</row>
    <row r="22" spans="1:57" ht="33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</row>
    <row r="23" spans="1:57" ht="33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</row>
    <row r="24" spans="1:57" ht="33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</row>
    <row r="25" spans="1:57" ht="33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</row>
    <row r="26" spans="1:57" ht="33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</row>
    <row r="27" spans="1:57" ht="3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</row>
    <row r="28" spans="1:57" ht="33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</row>
  </sheetData>
  <sheetProtection/>
  <mergeCells count="68">
    <mergeCell ref="A1:D1"/>
    <mergeCell ref="F1:I1"/>
    <mergeCell ref="A3:BE3"/>
    <mergeCell ref="A5:E5"/>
    <mergeCell ref="G5:S5"/>
    <mergeCell ref="T5:AC5"/>
    <mergeCell ref="AD5:AE5"/>
    <mergeCell ref="AF5:AI5"/>
    <mergeCell ref="AJ5:AM5"/>
    <mergeCell ref="AN5:AP5"/>
    <mergeCell ref="AQ5:AS5"/>
    <mergeCell ref="AT5:AX5"/>
    <mergeCell ref="AY5:BC5"/>
    <mergeCell ref="BD5:BE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4">
      <selection activeCell="I19" sqref="I19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11" t="s">
        <v>157</v>
      </c>
      <c r="B1" s="111"/>
      <c r="C1" s="111"/>
    </row>
    <row r="2" spans="1:8" ht="19.5" customHeight="1">
      <c r="A2" s="80"/>
      <c r="B2" s="80"/>
      <c r="C2" s="80"/>
      <c r="D2" s="81"/>
      <c r="E2" s="80"/>
      <c r="F2" s="80"/>
      <c r="G2" s="82" t="s">
        <v>158</v>
      </c>
      <c r="H2" s="104"/>
    </row>
    <row r="3" spans="1:8" ht="25.5" customHeight="1">
      <c r="A3" s="112" t="s">
        <v>159</v>
      </c>
      <c r="B3" s="113"/>
      <c r="C3" s="113"/>
      <c r="D3" s="113"/>
      <c r="E3" s="113"/>
      <c r="F3" s="113"/>
      <c r="G3" s="113"/>
      <c r="H3" s="104"/>
    </row>
    <row r="4" spans="1:8" ht="19.5" customHeight="1">
      <c r="A4" s="48"/>
      <c r="B4" s="48"/>
      <c r="C4" s="48"/>
      <c r="D4" s="48"/>
      <c r="E4" s="83"/>
      <c r="F4" s="83"/>
      <c r="G4" s="50" t="s">
        <v>5</v>
      </c>
      <c r="H4" s="104"/>
    </row>
    <row r="5" spans="1:8" ht="19.5" customHeight="1">
      <c r="A5" s="114" t="s">
        <v>160</v>
      </c>
      <c r="B5" s="114"/>
      <c r="C5" s="115"/>
      <c r="D5" s="115"/>
      <c r="E5" s="35" t="s">
        <v>82</v>
      </c>
      <c r="F5" s="35"/>
      <c r="G5" s="35"/>
      <c r="H5" s="104"/>
    </row>
    <row r="6" spans="1:8" ht="19.5" customHeight="1">
      <c r="A6" s="51" t="s">
        <v>46</v>
      </c>
      <c r="B6" s="116"/>
      <c r="C6" s="117" t="s">
        <v>47</v>
      </c>
      <c r="D6" s="118" t="s">
        <v>161</v>
      </c>
      <c r="E6" s="35" t="s">
        <v>36</v>
      </c>
      <c r="F6" s="54" t="s">
        <v>162</v>
      </c>
      <c r="G6" s="119" t="s">
        <v>163</v>
      </c>
      <c r="H6" s="104"/>
    </row>
    <row r="7" spans="1:8" ht="33.75" customHeight="1">
      <c r="A7" s="61" t="s">
        <v>56</v>
      </c>
      <c r="B7" s="62" t="s">
        <v>57</v>
      </c>
      <c r="C7" s="120"/>
      <c r="D7" s="121"/>
      <c r="E7" s="65"/>
      <c r="F7" s="66"/>
      <c r="G7" s="93"/>
      <c r="H7" s="104"/>
    </row>
    <row r="8" spans="1:8" ht="21.75" customHeight="1">
      <c r="A8" s="22"/>
      <c r="B8" s="22"/>
      <c r="C8" s="22"/>
      <c r="D8" s="22" t="s">
        <v>36</v>
      </c>
      <c r="E8" s="107">
        <f>F8+G8</f>
        <v>69.8381</v>
      </c>
      <c r="F8" s="107">
        <f>F9</f>
        <v>58.8201</v>
      </c>
      <c r="G8" s="39">
        <f>G9</f>
        <v>11.018</v>
      </c>
      <c r="H8" s="105"/>
    </row>
    <row r="9" spans="1:7" ht="21.75" customHeight="1">
      <c r="A9" s="22"/>
      <c r="B9" s="22"/>
      <c r="C9" s="22"/>
      <c r="D9" s="22" t="s">
        <v>59</v>
      </c>
      <c r="E9" s="107">
        <f>F9+G9</f>
        <v>69.8381</v>
      </c>
      <c r="F9" s="107">
        <f>F15</f>
        <v>58.8201</v>
      </c>
      <c r="G9" s="39">
        <f>G15</f>
        <v>11.018</v>
      </c>
    </row>
    <row r="10" spans="1:7" ht="21.75" customHeight="1">
      <c r="A10" s="22"/>
      <c r="B10" s="22"/>
      <c r="C10" s="22"/>
      <c r="D10" s="22" t="s">
        <v>60</v>
      </c>
      <c r="E10" s="107">
        <f>F10+G10</f>
        <v>7.2373</v>
      </c>
      <c r="F10" s="122">
        <v>7.2373</v>
      </c>
      <c r="G10" s="39"/>
    </row>
    <row r="11" spans="1:7" ht="21.75" customHeight="1">
      <c r="A11" s="22"/>
      <c r="B11" s="22"/>
      <c r="C11" s="22"/>
      <c r="D11" s="22" t="s">
        <v>61</v>
      </c>
      <c r="E11" s="107">
        <f>F11+G11</f>
        <v>7.2373</v>
      </c>
      <c r="F11" s="122">
        <v>7.2373</v>
      </c>
      <c r="G11" s="39"/>
    </row>
    <row r="12" spans="1:7" ht="21.75" customHeight="1">
      <c r="A12" s="22" t="s">
        <v>62</v>
      </c>
      <c r="B12" s="22" t="s">
        <v>63</v>
      </c>
      <c r="C12" s="22" t="s">
        <v>164</v>
      </c>
      <c r="D12" s="22" t="s">
        <v>66</v>
      </c>
      <c r="E12" s="107">
        <f>F12+G12</f>
        <v>7.2373</v>
      </c>
      <c r="F12" s="122">
        <v>7.2373</v>
      </c>
      <c r="G12" s="39"/>
    </row>
    <row r="13" spans="1:7" ht="21.75" customHeight="1">
      <c r="A13" s="22"/>
      <c r="B13" s="22"/>
      <c r="C13" s="22"/>
      <c r="D13" s="22" t="s">
        <v>87</v>
      </c>
      <c r="E13" s="107">
        <f>F13+G13</f>
        <v>69.8381</v>
      </c>
      <c r="F13" s="107">
        <v>58.8201</v>
      </c>
      <c r="G13" s="39">
        <v>11.018</v>
      </c>
    </row>
    <row r="14" spans="1:7" ht="21.75" customHeight="1">
      <c r="A14" s="22"/>
      <c r="B14" s="22"/>
      <c r="C14" s="22"/>
      <c r="D14" s="22" t="s">
        <v>88</v>
      </c>
      <c r="E14" s="107">
        <f>F14+G14</f>
        <v>69.8381</v>
      </c>
      <c r="F14" s="107">
        <f>F15</f>
        <v>58.8201</v>
      </c>
      <c r="G14" s="39">
        <f>G15</f>
        <v>11.018</v>
      </c>
    </row>
    <row r="15" spans="1:7" ht="21.75" customHeight="1">
      <c r="A15" s="22" t="s">
        <v>69</v>
      </c>
      <c r="B15" s="22" t="s">
        <v>63</v>
      </c>
      <c r="C15" s="22" t="s">
        <v>164</v>
      </c>
      <c r="D15" s="22" t="s">
        <v>89</v>
      </c>
      <c r="E15" s="107">
        <f>F15+G15</f>
        <v>69.8381</v>
      </c>
      <c r="F15" s="107">
        <v>58.8201</v>
      </c>
      <c r="G15" s="39">
        <v>11.018</v>
      </c>
    </row>
    <row r="16" spans="1:7" ht="21.75" customHeight="1">
      <c r="A16" s="22"/>
      <c r="B16" s="22"/>
      <c r="C16" s="22"/>
      <c r="D16" s="22" t="s">
        <v>91</v>
      </c>
      <c r="E16" s="107">
        <f>F16+G16</f>
        <v>3.1943</v>
      </c>
      <c r="F16" s="107">
        <v>3.1943</v>
      </c>
      <c r="G16" s="39"/>
    </row>
    <row r="17" spans="1:7" ht="21.75" customHeight="1">
      <c r="A17" s="22"/>
      <c r="B17" s="22"/>
      <c r="C17" s="22"/>
      <c r="D17" s="22" t="s">
        <v>92</v>
      </c>
      <c r="E17" s="107">
        <f>F17+G17</f>
        <v>3.1943</v>
      </c>
      <c r="F17" s="107">
        <v>3.1943</v>
      </c>
      <c r="G17" s="39"/>
    </row>
    <row r="18" spans="1:7" ht="21.75" customHeight="1">
      <c r="A18" s="22" t="s">
        <v>76</v>
      </c>
      <c r="B18" s="22" t="s">
        <v>64</v>
      </c>
      <c r="C18" s="22" t="s">
        <v>164</v>
      </c>
      <c r="D18" s="22" t="s">
        <v>93</v>
      </c>
      <c r="E18" s="107">
        <f>F18+G18</f>
        <v>3.1943</v>
      </c>
      <c r="F18" s="107">
        <v>3.1943</v>
      </c>
      <c r="G18" s="39"/>
    </row>
    <row r="19" spans="1:7" ht="21.75" customHeight="1">
      <c r="A19" s="22"/>
      <c r="B19" s="94"/>
      <c r="C19" s="123"/>
      <c r="D19" s="22"/>
      <c r="E19" s="107"/>
      <c r="F19" s="107"/>
      <c r="G19" s="39"/>
    </row>
    <row r="20" spans="1:7" ht="21.75" customHeight="1">
      <c r="A20" s="22"/>
      <c r="B20" s="94"/>
      <c r="C20" s="123"/>
      <c r="D20" s="22"/>
      <c r="E20" s="107"/>
      <c r="F20" s="107"/>
      <c r="G20" s="39"/>
    </row>
    <row r="21" spans="1:7" ht="21.75" customHeight="1">
      <c r="A21" s="22"/>
      <c r="B21" s="94"/>
      <c r="C21" s="123"/>
      <c r="D21" s="22"/>
      <c r="E21" s="107"/>
      <c r="F21" s="107"/>
      <c r="G21" s="39"/>
    </row>
    <row r="22" spans="1:7" ht="21.75" customHeight="1">
      <c r="A22" s="22"/>
      <c r="B22" s="94"/>
      <c r="C22" s="123"/>
      <c r="D22" s="22"/>
      <c r="E22" s="107"/>
      <c r="F22" s="107"/>
      <c r="G22" s="3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A7" sqref="A7:E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165</v>
      </c>
      <c r="B1" s="4"/>
      <c r="C1" s="4"/>
    </row>
    <row r="2" spans="1:243" ht="19.5" customHeight="1">
      <c r="A2" s="44"/>
      <c r="B2" s="45"/>
      <c r="C2" s="45"/>
      <c r="D2" s="45"/>
      <c r="E2" s="45"/>
      <c r="F2" s="46" t="s">
        <v>166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19.5" customHeight="1">
      <c r="A3" s="47" t="s">
        <v>167</v>
      </c>
      <c r="B3" s="47"/>
      <c r="C3" s="47"/>
      <c r="D3" s="47"/>
      <c r="E3" s="47"/>
      <c r="F3" s="47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19.5" customHeight="1">
      <c r="A4" s="48"/>
      <c r="B4" s="48"/>
      <c r="C4" s="48"/>
      <c r="D4" s="48"/>
      <c r="E4" s="48"/>
      <c r="F4" s="50" t="s">
        <v>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9.5" customHeight="1">
      <c r="A5" s="55" t="s">
        <v>46</v>
      </c>
      <c r="B5" s="56"/>
      <c r="C5" s="57"/>
      <c r="D5" s="58" t="s">
        <v>47</v>
      </c>
      <c r="E5" s="59" t="s">
        <v>168</v>
      </c>
      <c r="F5" s="54" t="s">
        <v>49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19.5" customHeight="1">
      <c r="A6" s="60" t="s">
        <v>56</v>
      </c>
      <c r="B6" s="61" t="s">
        <v>57</v>
      </c>
      <c r="C6" s="62" t="s">
        <v>58</v>
      </c>
      <c r="D6" s="58"/>
      <c r="E6" s="59"/>
      <c r="F6" s="54"/>
      <c r="G6" s="77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243" ht="21" customHeight="1">
      <c r="A7" s="22"/>
      <c r="B7" s="22"/>
      <c r="C7" s="22"/>
      <c r="D7" s="22"/>
      <c r="E7" s="22" t="s">
        <v>87</v>
      </c>
      <c r="F7" s="109">
        <v>20</v>
      </c>
      <c r="G7" s="77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6" ht="21" customHeight="1">
      <c r="A8" s="22"/>
      <c r="B8" s="22"/>
      <c r="C8" s="22"/>
      <c r="D8" s="22"/>
      <c r="E8" s="22" t="s">
        <v>88</v>
      </c>
      <c r="F8" s="109">
        <v>20</v>
      </c>
    </row>
    <row r="9" spans="1:6" ht="21" customHeight="1">
      <c r="A9" s="22" t="s">
        <v>69</v>
      </c>
      <c r="B9" s="22" t="s">
        <v>63</v>
      </c>
      <c r="C9" s="22" t="s">
        <v>72</v>
      </c>
      <c r="D9" s="22" t="s">
        <v>65</v>
      </c>
      <c r="E9" s="22" t="s">
        <v>90</v>
      </c>
      <c r="F9" s="109">
        <v>20</v>
      </c>
    </row>
    <row r="10" spans="1:6" ht="21" customHeight="1">
      <c r="A10" s="94"/>
      <c r="B10" s="94"/>
      <c r="C10" s="94"/>
      <c r="D10" s="110"/>
      <c r="E10" s="110"/>
      <c r="F10" s="109"/>
    </row>
    <row r="11" spans="1:6" ht="21" customHeight="1">
      <c r="A11" s="94"/>
      <c r="B11" s="94"/>
      <c r="C11" s="94"/>
      <c r="D11" s="110"/>
      <c r="E11" s="110"/>
      <c r="F11" s="109"/>
    </row>
    <row r="12" spans="1:6" ht="21" customHeight="1">
      <c r="A12" s="94"/>
      <c r="B12" s="94"/>
      <c r="C12" s="94"/>
      <c r="D12" s="110"/>
      <c r="E12" s="110"/>
      <c r="F12" s="109"/>
    </row>
    <row r="13" spans="1:6" ht="21" customHeight="1">
      <c r="A13" s="94"/>
      <c r="B13" s="94"/>
      <c r="C13" s="94"/>
      <c r="D13" s="110"/>
      <c r="E13" s="110"/>
      <c r="F13" s="109"/>
    </row>
    <row r="14" spans="1:6" ht="21" customHeight="1">
      <c r="A14" s="94"/>
      <c r="B14" s="94"/>
      <c r="C14" s="94"/>
      <c r="D14" s="110"/>
      <c r="E14" s="110"/>
      <c r="F14" s="109"/>
    </row>
    <row r="15" spans="1:6" ht="21" customHeight="1">
      <c r="A15" s="94"/>
      <c r="B15" s="94"/>
      <c r="C15" s="94"/>
      <c r="D15" s="110"/>
      <c r="E15" s="110"/>
      <c r="F15" s="109"/>
    </row>
    <row r="16" spans="1:6" ht="21" customHeight="1">
      <c r="A16" s="94"/>
      <c r="B16" s="94"/>
      <c r="C16" s="94"/>
      <c r="D16" s="110"/>
      <c r="E16" s="110"/>
      <c r="F16" s="109"/>
    </row>
    <row r="17" spans="1:6" ht="21" customHeight="1">
      <c r="A17" s="94"/>
      <c r="B17" s="94"/>
      <c r="C17" s="94"/>
      <c r="D17" s="110"/>
      <c r="E17" s="110"/>
      <c r="F17" s="109"/>
    </row>
    <row r="18" spans="1:6" ht="21" customHeight="1">
      <c r="A18" s="94"/>
      <c r="B18" s="94"/>
      <c r="C18" s="94"/>
      <c r="D18" s="110"/>
      <c r="E18" s="110"/>
      <c r="F18" s="109"/>
    </row>
    <row r="19" spans="1:6" ht="21" customHeight="1">
      <c r="A19" s="94"/>
      <c r="B19" s="94"/>
      <c r="C19" s="94"/>
      <c r="D19" s="110"/>
      <c r="E19" s="110"/>
      <c r="F19" s="109"/>
    </row>
    <row r="20" spans="1:6" ht="21" customHeight="1">
      <c r="A20" s="94"/>
      <c r="B20" s="94"/>
      <c r="C20" s="94"/>
      <c r="D20" s="110"/>
      <c r="E20" s="110"/>
      <c r="F20" s="10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13" sqref="E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6" t="s">
        <v>169</v>
      </c>
    </row>
    <row r="2" spans="1:9" ht="19.5" customHeight="1">
      <c r="A2" s="80"/>
      <c r="B2" s="80"/>
      <c r="C2" s="80"/>
      <c r="D2" s="80"/>
      <c r="E2" s="81"/>
      <c r="F2" s="80"/>
      <c r="G2" s="80"/>
      <c r="H2" s="82" t="s">
        <v>170</v>
      </c>
      <c r="I2" s="104"/>
    </row>
    <row r="3" spans="1:9" ht="25.5" customHeight="1">
      <c r="A3" s="47" t="s">
        <v>171</v>
      </c>
      <c r="B3" s="47"/>
      <c r="C3" s="47"/>
      <c r="D3" s="47"/>
      <c r="E3" s="47"/>
      <c r="F3" s="47"/>
      <c r="G3" s="47"/>
      <c r="H3" s="47"/>
      <c r="I3" s="104"/>
    </row>
    <row r="4" spans="1:9" ht="19.5" customHeight="1">
      <c r="A4" s="49"/>
      <c r="B4" s="83"/>
      <c r="C4" s="83"/>
      <c r="D4" s="83"/>
      <c r="E4" s="83"/>
      <c r="F4" s="83"/>
      <c r="G4" s="83"/>
      <c r="H4" s="50" t="s">
        <v>5</v>
      </c>
      <c r="I4" s="104"/>
    </row>
    <row r="5" spans="1:9" ht="19.5" customHeight="1">
      <c r="A5" s="59" t="s">
        <v>172</v>
      </c>
      <c r="B5" s="59" t="s">
        <v>173</v>
      </c>
      <c r="C5" s="54" t="s">
        <v>174</v>
      </c>
      <c r="D5" s="54"/>
      <c r="E5" s="54"/>
      <c r="F5" s="54"/>
      <c r="G5" s="54"/>
      <c r="H5" s="54"/>
      <c r="I5" s="104"/>
    </row>
    <row r="6" spans="1:9" ht="19.5" customHeight="1">
      <c r="A6" s="59"/>
      <c r="B6" s="59"/>
      <c r="C6" s="84" t="s">
        <v>36</v>
      </c>
      <c r="D6" s="85" t="s">
        <v>175</v>
      </c>
      <c r="E6" s="86" t="s">
        <v>176</v>
      </c>
      <c r="F6" s="87"/>
      <c r="G6" s="87"/>
      <c r="H6" s="88" t="s">
        <v>141</v>
      </c>
      <c r="I6" s="104"/>
    </row>
    <row r="7" spans="1:9" ht="33.75" customHeight="1">
      <c r="A7" s="64"/>
      <c r="B7" s="64"/>
      <c r="C7" s="89"/>
      <c r="D7" s="65"/>
      <c r="E7" s="90" t="s">
        <v>51</v>
      </c>
      <c r="F7" s="91" t="s">
        <v>177</v>
      </c>
      <c r="G7" s="92" t="s">
        <v>178</v>
      </c>
      <c r="H7" s="93"/>
      <c r="I7" s="104"/>
    </row>
    <row r="8" spans="1:9" ht="19.5" customHeight="1">
      <c r="A8" s="22" t="s">
        <v>164</v>
      </c>
      <c r="B8" s="94" t="s">
        <v>0</v>
      </c>
      <c r="C8" s="67">
        <v>1.7</v>
      </c>
      <c r="D8" s="107"/>
      <c r="E8" s="107">
        <v>1.7</v>
      </c>
      <c r="F8" s="107"/>
      <c r="G8" s="39"/>
      <c r="H8" s="108">
        <v>1.7</v>
      </c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2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2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2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2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2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2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2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2"/>
    </row>
    <row r="17" spans="1:9" ht="19.5" customHeight="1">
      <c r="A17" s="95"/>
      <c r="B17" s="95"/>
      <c r="C17" s="95"/>
      <c r="D17" s="95"/>
      <c r="E17" s="96"/>
      <c r="F17" s="95"/>
      <c r="G17" s="95"/>
      <c r="H17" s="97"/>
      <c r="I17" s="102"/>
    </row>
    <row r="18" spans="1:9" ht="19.5" customHeight="1">
      <c r="A18" s="95"/>
      <c r="B18" s="95"/>
      <c r="C18" s="95"/>
      <c r="D18" s="95"/>
      <c r="E18" s="100"/>
      <c r="F18" s="95"/>
      <c r="G18" s="95"/>
      <c r="H18" s="97"/>
      <c r="I18" s="102"/>
    </row>
    <row r="19" spans="1:9" ht="19.5" customHeight="1">
      <c r="A19" s="95"/>
      <c r="B19" s="95"/>
      <c r="C19" s="95"/>
      <c r="D19" s="95"/>
      <c r="E19" s="99"/>
      <c r="F19" s="95"/>
      <c r="G19" s="95"/>
      <c r="H19" s="97"/>
      <c r="I19" s="102"/>
    </row>
    <row r="20" spans="1:9" ht="19.5" customHeight="1">
      <c r="A20" s="99"/>
      <c r="B20" s="99"/>
      <c r="C20" s="99"/>
      <c r="D20" s="99"/>
      <c r="E20" s="99"/>
      <c r="F20" s="95"/>
      <c r="G20" s="95"/>
      <c r="H20" s="97"/>
      <c r="I20" s="102"/>
    </row>
    <row r="21" spans="1:9" ht="19.5" customHeight="1">
      <c r="A21" s="97"/>
      <c r="B21" s="97"/>
      <c r="C21" s="97"/>
      <c r="D21" s="97"/>
      <c r="E21" s="101"/>
      <c r="F21" s="97"/>
      <c r="G21" s="97"/>
      <c r="H21" s="97"/>
      <c r="I21" s="102"/>
    </row>
    <row r="22" spans="1:9" ht="19.5" customHeight="1">
      <c r="A22" s="97"/>
      <c r="B22" s="97"/>
      <c r="C22" s="97"/>
      <c r="D22" s="97"/>
      <c r="E22" s="101"/>
      <c r="F22" s="97"/>
      <c r="G22" s="97"/>
      <c r="H22" s="97"/>
      <c r="I22" s="102"/>
    </row>
    <row r="23" spans="1:9" ht="19.5" customHeight="1">
      <c r="A23" s="97"/>
      <c r="B23" s="97"/>
      <c r="C23" s="97"/>
      <c r="D23" s="97"/>
      <c r="E23" s="101"/>
      <c r="F23" s="97"/>
      <c r="G23" s="97"/>
      <c r="H23" s="97"/>
      <c r="I23" s="102"/>
    </row>
    <row r="24" spans="1:9" ht="19.5" customHeight="1">
      <c r="A24" s="97"/>
      <c r="B24" s="97"/>
      <c r="C24" s="97"/>
      <c r="D24" s="97"/>
      <c r="E24" s="101"/>
      <c r="F24" s="97"/>
      <c r="G24" s="97"/>
      <c r="H24" s="97"/>
      <c r="I24" s="102"/>
    </row>
    <row r="25" spans="1:9" ht="19.5" customHeight="1">
      <c r="A25" s="97"/>
      <c r="B25" s="97"/>
      <c r="C25" s="97"/>
      <c r="D25" s="97"/>
      <c r="E25" s="101"/>
      <c r="F25" s="97"/>
      <c r="G25" s="97"/>
      <c r="H25" s="97"/>
      <c r="I25" s="102"/>
    </row>
    <row r="26" spans="1:9" ht="19.5" customHeight="1">
      <c r="A26" s="97"/>
      <c r="B26" s="97"/>
      <c r="C26" s="97"/>
      <c r="D26" s="97"/>
      <c r="E26" s="101"/>
      <c r="F26" s="97"/>
      <c r="G26" s="97"/>
      <c r="H26" s="97"/>
      <c r="I26" s="102"/>
    </row>
    <row r="27" spans="1:9" ht="19.5" customHeight="1">
      <c r="A27" s="97"/>
      <c r="B27" s="97"/>
      <c r="C27" s="97"/>
      <c r="D27" s="97"/>
      <c r="E27" s="101"/>
      <c r="F27" s="97"/>
      <c r="G27" s="97"/>
      <c r="H27" s="97"/>
      <c r="I27" s="102"/>
    </row>
    <row r="28" spans="1:9" ht="19.5" customHeight="1">
      <c r="A28" s="97"/>
      <c r="B28" s="97"/>
      <c r="C28" s="97"/>
      <c r="D28" s="97"/>
      <c r="E28" s="101"/>
      <c r="F28" s="97"/>
      <c r="G28" s="97"/>
      <c r="H28" s="97"/>
      <c r="I28" s="102"/>
    </row>
    <row r="29" spans="1:9" ht="19.5" customHeight="1">
      <c r="A29" s="97"/>
      <c r="B29" s="97"/>
      <c r="C29" s="97"/>
      <c r="D29" s="97"/>
      <c r="E29" s="101"/>
      <c r="F29" s="97"/>
      <c r="G29" s="97"/>
      <c r="H29" s="97"/>
      <c r="I29" s="102"/>
    </row>
    <row r="30" spans="1:9" ht="19.5" customHeight="1">
      <c r="A30" s="97"/>
      <c r="B30" s="97"/>
      <c r="C30" s="97"/>
      <c r="D30" s="97"/>
      <c r="E30" s="101"/>
      <c r="F30" s="97"/>
      <c r="G30" s="97"/>
      <c r="H30" s="97"/>
      <c r="I30" s="10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2018-02-27T08:06:11Z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