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'1-2'!$A$1:$J$22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<sst xmlns="http://schemas.openxmlformats.org/spreadsheetml/2006/main" count="832" uniqueCount="318">
  <si>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</si>
  <si>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</si>
  <si>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</si>
  <si>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</si>
  <si>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</si>
  <si>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</si>
  <si>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</si>
  <si>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</si>
  <si>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</si>
  <si>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</si>
  <si>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</si>
  <si>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</si>
  <si>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</si>
  <si>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</si>
  <si>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</si>
  <si>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</si>
  <si>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</si>
  <si>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</si>
  <si>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</si>
  <si>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</si>
  <si>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</si>
  <si>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</si>
  <si>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</si>
  <si>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</si>
  <si>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</si>
  <si>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</si>
  <si>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</si>
  <si>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</si>
  <si>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</si>
  <si>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</si>
  <si>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</si>
  <si>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</si>
  <si>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</si>
  <si>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</si>
  <si>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</si>
  <si>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</si>
  <si>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</si>
  <si>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</si>
  <si>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</si>
  <si>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</si>
  <si>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</si>
  <si>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</si>
  <si>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</si>
  <si>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</si>
  <si>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</si>
  <si>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</si>
  <si>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</si>
  <si>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</si>
  <si>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</si>
  <si>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</si>
  <si>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</si>
  <si>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</si>
  <si>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</si>
  <si>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</si>
  <si>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</si>
  <si>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</si>
  <si>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</si>
  <si>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</si>
  <si>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</si>
  <si>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</si>
  <si>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</si>
  <si>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</si>
  <si>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</si>
  <si>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</si>
  <si>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</si>
  <si>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</si>
  <si>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</si>
  <si>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</si>
  <si>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</si>
  <si>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</si>
  <si>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</si>
  <si>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</si>
  <si>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</si>
  <si>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</si>
  <si>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</si>
  <si>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</si>
  <si>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</si>
  <si>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</si>
  <si>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</si>
  <si>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</si>
  <si>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</si>
  <si>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</si>
  <si>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</si>
  <si>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</si>
  <si>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</si>
  <si>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</si>
  <si>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</si>
  <si>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</si>
  <si>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</si>
  <si>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</si>
  <si>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</si>
  <si>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</si>
  <si>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</si>
  <si>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</si>
  <si>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</si>
  <si>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</si>
  <si>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</si>
  <si>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</si>
  <si>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</si>
  <si>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</si>
  <si>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</si>
  <si>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</si>
  <si>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</si>
  <si>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</si>
  <si>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</si>
  <si>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</si>
  <si>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</si>
  <si>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</si>
  <si>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</si>
  <si>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</si>
  <si>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</si>
  <si>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</si>
  <si>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</si>
  <si>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</si>
  <si>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</si>
  <si>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</si>
  <si>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</si>
  <si>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</si>
  <si>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</si>
  <si>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</si>
  <si>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</si>
  <si>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</si>
  <si>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</si>
  <si>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</si>
  <si>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</si>
  <si>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</si>
  <si>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</si>
  <si>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</si>
  <si>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</si>
  <si>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</si>
  <si>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</si>
  <si>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</si>
  <si>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</si>
  <si>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</si>
  <si>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</si>
  <si>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</si>
  <si>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</si>
  <si>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</si>
  <si>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</si>
  <si>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</si>
  <si>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</si>
  <si>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</si>
  <si>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</si>
  <si>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</si>
  <si>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</si>
  <si>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</si>
  <si>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</si>
  <si>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</si>
  <si>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</si>
  <si>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</si>
  <si>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</si>
  <si>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</si>
  <si>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</si>
  <si>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</si>
  <si>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</si>
  <si>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</si>
  <si>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</si>
  <si>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</si>
  <si>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</si>
  <si>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</si>
  <si>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</si>
  <si>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</si>
  <si>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</si>
  <si>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</si>
  <si>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</si>
  <si>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</si>
  <si>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</si>
  <si>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</si>
  <si>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</si>
  <si>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</si>
  <si>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</si>
  <si>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</si>
  <si>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</si>
  <si>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</si>
  <si>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</si>
  <si>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</si>
  <si>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</si>
  <si>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</si>
  <si>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</si>
  <si>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专用材料费</t>
  </si>
  <si>
    <t>委托业务费</t>
  </si>
  <si>
    <t>公务用车运行维护费</t>
  </si>
  <si>
    <t>维修（护）费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</si>
  <si>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</si>
  <si>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</si>
  <si>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</si>
  <si>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</si>
  <si>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</si>
  <si>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</si>
  <si>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</si>
  <si>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</si>
  <si>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</si>
  <si>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</si>
  <si>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</si>
  <si>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</si>
  <si>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</si>
  <si>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</si>
  <si>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</si>
  <si>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</si>
  <si>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</si>
  <si>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</si>
  <si>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</si>
  <si>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</si>
  <si>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</si>
  <si>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</si>
  <si>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</si>
  <si>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</si>
  <si>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</si>
  <si>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</si>
  <si>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</si>
  <si>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</si>
  <si>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</si>
  <si>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</si>
  <si>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</si>
  <si>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</si>
  <si>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</si>
  <si>
    <t>2018年预算数</t>
  </si>
  <si>
    <t>罗江县纪律委员会机关</t>
  </si>
  <si>
    <t xml:space="preserve">    纪检监察事务</t>
  </si>
  <si>
    <t>201</t>
  </si>
  <si>
    <t>11</t>
  </si>
  <si>
    <t>01</t>
  </si>
  <si>
    <t>320301</t>
  </si>
  <si>
    <t xml:space="preserve">      行政运行</t>
  </si>
  <si>
    <t>50</t>
  </si>
  <si>
    <t xml:space="preserve">      事业运行</t>
  </si>
  <si>
    <t>99</t>
  </si>
  <si>
    <t xml:space="preserve">      其他纪检监察事务支出</t>
  </si>
  <si>
    <t xml:space="preserve">    行政事业单位离退休</t>
  </si>
  <si>
    <t>208</t>
  </si>
  <si>
    <t>05</t>
  </si>
  <si>
    <t xml:space="preserve">      归口管理的行政单位离退休</t>
  </si>
  <si>
    <t xml:space="preserve">  医疗卫生与计划生育支出</t>
  </si>
  <si>
    <t xml:space="preserve">    行政事业单位医疗</t>
  </si>
  <si>
    <t>210</t>
  </si>
  <si>
    <t xml:space="preserve">      行政单位医疗</t>
  </si>
  <si>
    <t>02</t>
  </si>
  <si>
    <t xml:space="preserve">      事业单位医疗</t>
  </si>
  <si>
    <t xml:space="preserve">  住房保障支出</t>
  </si>
  <si>
    <t xml:space="preserve">    住房改革支出</t>
  </si>
  <si>
    <t>221</t>
  </si>
  <si>
    <t xml:space="preserve">      住房公积金</t>
  </si>
  <si>
    <t>2018年预算数</t>
  </si>
  <si>
    <t xml:space="preserve">  住房保障支出</t>
  </si>
  <si>
    <t>社会保险缴费</t>
  </si>
  <si>
    <t>机关养老基本养老保险</t>
  </si>
  <si>
    <t>职业年金缴费</t>
  </si>
  <si>
    <t>医疗险</t>
  </si>
  <si>
    <t>失业险</t>
  </si>
  <si>
    <t>生育险</t>
  </si>
  <si>
    <t>工伤险</t>
  </si>
  <si>
    <t>租赁费</t>
  </si>
  <si>
    <t>手续费</t>
  </si>
  <si>
    <t>水费</t>
  </si>
  <si>
    <t>电费</t>
  </si>
  <si>
    <t>邮电费</t>
  </si>
  <si>
    <t>差旅费</t>
  </si>
  <si>
    <t>劳务费</t>
  </si>
  <si>
    <t>工费经费</t>
  </si>
  <si>
    <t>福利费</t>
  </si>
  <si>
    <t>公务用车费</t>
  </si>
  <si>
    <t>其他交通费</t>
  </si>
  <si>
    <t>其他商品服务支出</t>
  </si>
  <si>
    <t>独子费</t>
  </si>
  <si>
    <t>家庭及个人补助</t>
  </si>
  <si>
    <t>其他工资福利支出</t>
  </si>
  <si>
    <t>生活补助</t>
  </si>
  <si>
    <t>其他纪检事务支出</t>
  </si>
  <si>
    <t>一、一般公共服务</t>
  </si>
  <si>
    <t xml:space="preserve">         纪检监察事务</t>
  </si>
  <si>
    <t xml:space="preserve">             行政运行</t>
  </si>
  <si>
    <t>二、公共安全</t>
  </si>
  <si>
    <t>三、教育</t>
  </si>
  <si>
    <t>四、科学技术</t>
  </si>
  <si>
    <t>五、文化体育与传媒</t>
  </si>
  <si>
    <t>六、社会保障和就业</t>
  </si>
  <si>
    <t xml:space="preserve">        行政事业单位离退休</t>
  </si>
  <si>
    <t xml:space="preserve">            未归口管理的行政单位离退休</t>
  </si>
  <si>
    <t xml:space="preserve">            机关事业单位基本养老保险缴费支出</t>
  </si>
  <si>
    <t>06</t>
  </si>
  <si>
    <t xml:space="preserve">            机关事业单位职业年金缴费支出</t>
  </si>
  <si>
    <t xml:space="preserve">        其他社会保障和就业支出（款）</t>
  </si>
  <si>
    <t>七、医疗卫生</t>
  </si>
  <si>
    <t xml:space="preserve">        医疗保障</t>
  </si>
  <si>
    <t xml:space="preserve">            行政单位医疗</t>
  </si>
  <si>
    <t xml:space="preserve">        其他医疗卫生支出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</si>
  <si>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</si>
  <si>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</si>
  <si>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</si>
  <si>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</si>
  <si>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</si>
  <si>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</si>
  <si>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</si>
  <si>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</si>
  <si>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十六、援助其他地区支出</t>
  </si>
  <si>
    <t>十七、国土资源气象等事务</t>
  </si>
  <si>
    <t>十八、住房保障支出</t>
  </si>
  <si>
    <t xml:space="preserve">          住房改革支出</t>
  </si>
  <si>
    <t xml:space="preserve">              住房公积金</t>
  </si>
  <si>
    <t>十九、粮油物资储备事务</t>
  </si>
  <si>
    <t>二十、预备费</t>
  </si>
  <si>
    <t>二十一、国债还本付息支出</t>
  </si>
  <si>
    <t>二十二、其他支出</t>
  </si>
  <si>
    <t xml:space="preserve">             事业运行</t>
  </si>
  <si>
    <t>一般公共服务支出</t>
  </si>
  <si>
    <t>纪检监察事务</t>
  </si>
  <si>
    <t>其他纪检监察事务支出</t>
  </si>
  <si>
    <t>委托业务费</t>
  </si>
  <si>
    <t>中共德阳市罗江区纪委</t>
  </si>
  <si>
    <t>2018年部门预算</t>
  </si>
  <si>
    <t xml:space="preserve">    行政事业单位离退休</t>
  </si>
  <si>
    <t xml:space="preserve">  社会保障和就业支出</t>
  </si>
  <si>
    <t>五、社会保障和就业支出</t>
  </si>
  <si>
    <t>六、住房保障支出</t>
  </si>
  <si>
    <t>七、医疗卫生与计划生育支出</t>
  </si>
  <si>
    <t>医疗卫生与计划生育支出</t>
  </si>
  <si>
    <t>报送日期： 2018年2月7日</t>
  </si>
  <si>
    <t>单位名称：中共德阳市罗江区纪委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</si>
</sst>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);[Red]\(0.00\)"/>
    <numFmt numFmtId="180" formatCode="#,##0.00_ "/>
    <numFmt numFmtId="181" formatCode="0.00_ "/>
    <numFmt numFmtId="182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32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5" applyNumberFormat="0" applyAlignment="0" applyProtection="0"/>
    <xf numFmtId="0" fontId="39" fillId="12" borderId="6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9" fillId="17" borderId="0" applyNumberFormat="0" applyBorder="0" applyAlignment="0" applyProtection="0"/>
    <xf numFmtId="0" fontId="36" fillId="11" borderId="8" applyNumberFormat="0" applyAlignment="0" applyProtection="0"/>
    <xf numFmtId="0" fontId="24" fillId="5" borderId="5" applyNumberFormat="0" applyAlignment="0" applyProtection="0"/>
    <xf numFmtId="0" fontId="3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40" applyAlignment="1">
      <alignment horizontal="center" vertical="center"/>
      <protection/>
    </xf>
    <xf numFmtId="0" fontId="2" fillId="0" borderId="0" xfId="40" applyAlignment="1">
      <alignment horizontal="right" vertical="center"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Font="1" applyAlignment="1">
      <alignment horizontal="centerContinuous" vertical="center"/>
      <protection/>
    </xf>
    <xf numFmtId="0" fontId="2" fillId="0" borderId="0" xfId="40" applyFill="1" applyBorder="1" applyAlignment="1">
      <alignment horizontal="left" vertical="center"/>
      <protection/>
    </xf>
    <xf numFmtId="0" fontId="2" fillId="0" borderId="0" xfId="40" applyFill="1" applyBorder="1" applyAlignment="1">
      <alignment horizontal="right" vertical="center"/>
      <protection/>
    </xf>
    <xf numFmtId="0" fontId="2" fillId="0" borderId="0" xfId="40" applyBorder="1" applyAlignment="1">
      <alignment horizontal="right" vertical="center"/>
      <protection/>
    </xf>
    <xf numFmtId="0" fontId="2" fillId="0" borderId="10" xfId="40" applyBorder="1" applyAlignment="1">
      <alignment horizontal="centerContinuous" vertical="center"/>
      <protection/>
    </xf>
    <xf numFmtId="0" fontId="2" fillId="0" borderId="11" xfId="40" applyFill="1" applyBorder="1" applyAlignment="1">
      <alignment horizontal="centerContinuous" vertical="center"/>
      <protection/>
    </xf>
    <xf numFmtId="0" fontId="2" fillId="0" borderId="12" xfId="40" applyBorder="1" applyAlignment="1">
      <alignment horizontal="centerContinuous" vertical="center"/>
      <protection/>
    </xf>
    <xf numFmtId="0" fontId="2" fillId="0" borderId="13" xfId="40" applyBorder="1" applyAlignment="1">
      <alignment horizontal="center" vertical="center"/>
      <protection/>
    </xf>
    <xf numFmtId="49" fontId="2" fillId="0" borderId="14" xfId="40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left" vertical="center"/>
      <protection/>
    </xf>
    <xf numFmtId="49" fontId="2" fillId="0" borderId="16" xfId="40" applyNumberFormat="1" applyFont="1" applyFill="1" applyBorder="1" applyAlignment="1" applyProtection="1">
      <alignment horizontal="left" vertical="center"/>
      <protection/>
    </xf>
    <xf numFmtId="4" fontId="2" fillId="0" borderId="14" xfId="40" applyNumberFormat="1" applyFont="1" applyFill="1" applyBorder="1" applyAlignment="1" applyProtection="1">
      <alignment horizontal="right" vertical="center"/>
      <protection/>
    </xf>
    <xf numFmtId="0" fontId="2" fillId="0" borderId="0" xfId="40" applyFill="1" applyAlignment="1">
      <alignment horizontal="right" vertical="center"/>
      <protection/>
    </xf>
    <xf numFmtId="0" fontId="2" fillId="0" borderId="0" xfId="40">
      <alignment/>
      <protection/>
    </xf>
    <xf numFmtId="0" fontId="2" fillId="0" borderId="15" xfId="40" applyBorder="1" applyAlignment="1">
      <alignment horizontal="centerContinuous" vertical="center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/>
      <protection/>
    </xf>
    <xf numFmtId="0" fontId="2" fillId="0" borderId="13" xfId="40" applyFill="1" applyBorder="1" applyAlignment="1">
      <alignment horizontal="center" vertical="center"/>
      <protection/>
    </xf>
    <xf numFmtId="4" fontId="2" fillId="0" borderId="15" xfId="40" applyNumberFormat="1" applyFont="1" applyFill="1" applyBorder="1" applyAlignment="1" applyProtection="1">
      <alignment horizontal="right" vertical="center"/>
      <protection/>
    </xf>
    <xf numFmtId="0" fontId="2" fillId="0" borderId="11" xfId="40" applyBorder="1" applyAlignment="1">
      <alignment horizontal="centerContinuous" vertical="center"/>
      <protection/>
    </xf>
    <xf numFmtId="0" fontId="2" fillId="0" borderId="17" xfId="40" applyBorder="1" applyAlignment="1">
      <alignment horizontal="center" vertical="center"/>
      <protection/>
    </xf>
    <xf numFmtId="4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8" xfId="40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2" fillId="0" borderId="20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7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8" fillId="11" borderId="0" xfId="0" applyNumberFormat="1" applyFont="1" applyFill="1" applyAlignment="1" applyProtection="1">
      <alignment vertical="center" wrapText="1"/>
      <protection/>
    </xf>
    <xf numFmtId="0" fontId="9" fillId="11" borderId="0" xfId="0" applyNumberFormat="1" applyFont="1" applyFill="1" applyAlignment="1" applyProtection="1">
      <alignment vertical="center" wrapText="1"/>
      <protection/>
    </xf>
    <xf numFmtId="0" fontId="10" fillId="11" borderId="0" xfId="0" applyNumberFormat="1" applyFont="1" applyFill="1" applyAlignment="1">
      <alignment/>
    </xf>
    <xf numFmtId="0" fontId="11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11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1" fontId="2" fillId="0" borderId="21" xfId="0" applyNumberFormat="1" applyFont="1" applyFill="1" applyBorder="1" applyAlignment="1">
      <alignment horizontal="centerContinuous" vertical="center"/>
    </xf>
    <xf numFmtId="0" fontId="2" fillId="11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7" fillId="11" borderId="0" xfId="0" applyNumberFormat="1" applyFont="1" applyFill="1" applyAlignment="1">
      <alignment/>
    </xf>
    <xf numFmtId="0" fontId="7" fillId="11" borderId="0" xfId="0" applyNumberFormat="1" applyFont="1" applyFill="1" applyAlignment="1">
      <alignment/>
    </xf>
    <xf numFmtId="0" fontId="7" fillId="11" borderId="15" xfId="0" applyNumberFormat="1" applyFont="1" applyFill="1" applyBorder="1" applyAlignment="1">
      <alignment horizontal="center" vertical="center" wrapText="1"/>
    </xf>
    <xf numFmtId="0" fontId="7" fillId="11" borderId="0" xfId="0" applyNumberFormat="1" applyFont="1" applyFill="1" applyAlignment="1">
      <alignment horizontal="right" vertical="center"/>
    </xf>
    <xf numFmtId="1" fontId="0" fillId="0" borderId="15" xfId="0" applyNumberFormat="1" applyFill="1" applyBorder="1" applyAlignment="1">
      <alignment horizontal="centerContinuous" vertical="center"/>
    </xf>
    <xf numFmtId="0" fontId="17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1" fontId="0" fillId="0" borderId="10" xfId="0" applyNumberFormat="1" applyFill="1" applyBorder="1" applyAlignment="1">
      <alignment/>
    </xf>
    <xf numFmtId="0" fontId="7" fillId="0" borderId="15" xfId="0" applyFont="1" applyBorder="1" applyAlignment="1">
      <alignment horizontal="center"/>
    </xf>
    <xf numFmtId="176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NumberFormat="1" applyFont="1" applyFill="1" applyBorder="1" applyAlignment="1">
      <alignment horizontal="left" vertical="center"/>
    </xf>
    <xf numFmtId="1" fontId="0" fillId="0" borderId="0" xfId="0" applyNumberForma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43" fontId="0" fillId="0" borderId="0" xfId="52" applyFont="1" applyFill="1" applyAlignment="1">
      <alignment horizontal="center"/>
    </xf>
    <xf numFmtId="43" fontId="10" fillId="11" borderId="0" xfId="52" applyFont="1" applyFill="1" applyAlignment="1">
      <alignment horizontal="center"/>
    </xf>
    <xf numFmtId="43" fontId="2" fillId="0" borderId="15" xfId="52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82" fontId="41" fillId="0" borderId="15" xfId="0" applyNumberFormat="1" applyFont="1" applyFill="1" applyBorder="1" applyAlignment="1" applyProtection="1">
      <alignment vertical="center"/>
      <protection locked="0"/>
    </xf>
    <xf numFmtId="0" fontId="41" fillId="0" borderId="15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49" fontId="41" fillId="0" borderId="15" xfId="41" applyNumberFormat="1" applyFont="1" applyFill="1" applyBorder="1" applyAlignment="1">
      <alignment horizontal="center" vertical="center"/>
      <protection/>
    </xf>
    <xf numFmtId="182" fontId="41" fillId="0" borderId="15" xfId="0" applyNumberFormat="1" applyFont="1" applyFill="1" applyBorder="1" applyAlignment="1" applyProtection="1">
      <alignment horizontal="left" vertical="center"/>
      <protection locked="0"/>
    </xf>
    <xf numFmtId="43" fontId="2" fillId="0" borderId="15" xfId="52" applyFont="1" applyFill="1" applyBorder="1" applyAlignment="1">
      <alignment horizontal="center" vertical="center"/>
    </xf>
    <xf numFmtId="43" fontId="2" fillId="0" borderId="14" xfId="52" applyFont="1" applyFill="1" applyBorder="1" applyAlignment="1" applyProtection="1">
      <alignment horizontal="center" vertical="center" wrapText="1"/>
      <protection/>
    </xf>
    <xf numFmtId="43" fontId="2" fillId="0" borderId="15" xfId="52" applyFont="1" applyBorder="1" applyAlignment="1">
      <alignment horizontal="center" vertical="center"/>
    </xf>
    <xf numFmtId="43" fontId="0" fillId="0" borderId="15" xfId="52" applyFont="1" applyFill="1" applyBorder="1" applyAlignment="1">
      <alignment horizontal="center"/>
    </xf>
    <xf numFmtId="43" fontId="7" fillId="0" borderId="14" xfId="52" applyFont="1" applyFill="1" applyBorder="1" applyAlignment="1" applyProtection="1">
      <alignment horizontal="center" vertical="center" wrapText="1"/>
      <protection/>
    </xf>
    <xf numFmtId="43" fontId="7" fillId="0" borderId="15" xfId="52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 applyProtection="1">
      <alignment horizontal="left" vertical="center" wrapText="1"/>
      <protection/>
    </xf>
    <xf numFmtId="176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12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42" fillId="0" borderId="0" xfId="0" applyNumberFormat="1" applyFont="1" applyFill="1" applyAlignment="1">
      <alignment horizontal="center" vertical="center"/>
    </xf>
    <xf numFmtId="179" fontId="7" fillId="0" borderId="15" xfId="0" applyNumberFormat="1" applyFont="1" applyBorder="1" applyAlignment="1">
      <alignment horizontal="center"/>
    </xf>
    <xf numFmtId="179" fontId="7" fillId="0" borderId="15" xfId="0" applyNumberFormat="1" applyFont="1" applyFill="1" applyBorder="1" applyAlignment="1" applyProtection="1">
      <alignment horizontal="center" vertical="center" wrapText="1"/>
      <protection/>
    </xf>
    <xf numFmtId="179" fontId="7" fillId="0" borderId="15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179" fontId="7" fillId="0" borderId="10" xfId="0" applyNumberFormat="1" applyFont="1" applyBorder="1" applyAlignment="1">
      <alignment horizontal="center"/>
    </xf>
    <xf numFmtId="179" fontId="0" fillId="0" borderId="15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176" fontId="7" fillId="0" borderId="13" xfId="0" applyNumberFormat="1" applyFont="1" applyFill="1" applyBorder="1" applyAlignment="1" applyProtection="1">
      <alignment horizontal="center" vertical="center" wrapText="1"/>
      <protection/>
    </xf>
    <xf numFmtId="176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>
      <alignment horizontal="left" vertical="center"/>
    </xf>
    <xf numFmtId="43" fontId="0" fillId="0" borderId="0" xfId="52" applyFont="1" applyFill="1" applyAlignment="1">
      <alignment/>
    </xf>
    <xf numFmtId="43" fontId="2" fillId="0" borderId="19" xfId="52" applyFont="1" applyFill="1" applyBorder="1" applyAlignment="1" applyProtection="1">
      <alignment horizontal="left"/>
      <protection/>
    </xf>
    <xf numFmtId="43" fontId="2" fillId="11" borderId="0" xfId="52" applyFont="1" applyFill="1" applyAlignment="1">
      <alignment/>
    </xf>
    <xf numFmtId="43" fontId="2" fillId="11" borderId="0" xfId="52" applyFont="1" applyFill="1" applyAlignment="1">
      <alignment horizontal="center"/>
    </xf>
    <xf numFmtId="43" fontId="7" fillId="0" borderId="0" xfId="52" applyFont="1" applyFill="1" applyAlignment="1">
      <alignment horizontal="center"/>
    </xf>
    <xf numFmtId="43" fontId="2" fillId="0" borderId="15" xfId="52" applyFont="1" applyFill="1" applyBorder="1" applyAlignment="1">
      <alignment horizontal="centerContinuous" vertical="center"/>
    </xf>
    <xf numFmtId="43" fontId="2" fillId="0" borderId="14" xfId="52" applyFont="1" applyFill="1" applyBorder="1" applyAlignment="1">
      <alignment horizontal="centerContinuous" vertical="center"/>
    </xf>
    <xf numFmtId="43" fontId="2" fillId="0" borderId="10" xfId="52" applyFont="1" applyFill="1" applyBorder="1" applyAlignment="1">
      <alignment horizontal="center" vertical="center" wrapText="1"/>
    </xf>
    <xf numFmtId="43" fontId="2" fillId="11" borderId="10" xfId="52" applyFont="1" applyFill="1" applyBorder="1" applyAlignment="1">
      <alignment horizontal="center" vertical="center" wrapText="1"/>
    </xf>
    <xf numFmtId="43" fontId="2" fillId="0" borderId="11" xfId="52" applyFont="1" applyFill="1" applyBorder="1" applyAlignment="1">
      <alignment horizontal="center" vertical="center" wrapText="1"/>
    </xf>
    <xf numFmtId="43" fontId="2" fillId="0" borderId="15" xfId="52" applyFont="1" applyBorder="1" applyAlignment="1">
      <alignment vertical="center" wrapText="1"/>
    </xf>
    <xf numFmtId="43" fontId="2" fillId="0" borderId="15" xfId="52" applyFont="1" applyFill="1" applyBorder="1" applyAlignment="1">
      <alignment horizontal="center" vertical="center" wrapText="1"/>
    </xf>
    <xf numFmtId="43" fontId="0" fillId="0" borderId="15" xfId="52" applyFont="1" applyFill="1" applyBorder="1" applyAlignment="1">
      <alignment horizontal="center" vertical="center"/>
    </xf>
    <xf numFmtId="43" fontId="0" fillId="0" borderId="0" xfId="52" applyFont="1" applyFill="1" applyAlignment="1">
      <alignment horizontal="center" vertical="center"/>
    </xf>
    <xf numFmtId="43" fontId="2" fillId="0" borderId="0" xfId="52" applyFont="1" applyAlignment="1">
      <alignment horizontal="center" vertical="center"/>
    </xf>
    <xf numFmtId="43" fontId="0" fillId="0" borderId="15" xfId="52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43" fontId="10" fillId="11" borderId="15" xfId="52" applyFont="1" applyFill="1" applyBorder="1" applyAlignment="1">
      <alignment horizontal="center" vertical="center"/>
    </xf>
    <xf numFmtId="43" fontId="2" fillId="18" borderId="15" xfId="52" applyFont="1" applyFill="1" applyBorder="1" applyAlignment="1">
      <alignment vertical="center"/>
    </xf>
    <xf numFmtId="43" fontId="2" fillId="18" borderId="15" xfId="52" applyFont="1" applyFill="1" applyBorder="1" applyAlignment="1">
      <alignment vertical="center" wrapText="1"/>
    </xf>
    <xf numFmtId="43" fontId="2" fillId="18" borderId="15" xfId="52" applyFont="1" applyFill="1" applyBorder="1" applyAlignment="1">
      <alignment horizontal="center" vertical="center" wrapText="1"/>
    </xf>
    <xf numFmtId="43" fontId="2" fillId="18" borderId="15" xfId="52" applyFont="1" applyFill="1" applyBorder="1" applyAlignment="1" applyProtection="1">
      <alignment horizontal="center" vertical="center" wrapText="1"/>
      <protection/>
    </xf>
    <xf numFmtId="43" fontId="2" fillId="18" borderId="15" xfId="52" applyFont="1" applyFill="1" applyBorder="1" applyAlignment="1">
      <alignment horizontal="center" vertical="center"/>
    </xf>
    <xf numFmtId="43" fontId="2" fillId="18" borderId="22" xfId="52" applyFont="1" applyFill="1" applyBorder="1" applyAlignment="1">
      <alignment horizontal="center" vertical="center"/>
    </xf>
    <xf numFmtId="43" fontId="2" fillId="18" borderId="14" xfId="52" applyFont="1" applyFill="1" applyBorder="1" applyAlignment="1">
      <alignment horizontal="center" vertical="center"/>
    </xf>
    <xf numFmtId="43" fontId="0" fillId="18" borderId="15" xfId="52" applyFont="1" applyFill="1" applyBorder="1" applyAlignment="1">
      <alignment horizontal="center" vertical="center"/>
    </xf>
    <xf numFmtId="43" fontId="0" fillId="18" borderId="15" xfId="52" applyFont="1" applyFill="1" applyBorder="1" applyAlignment="1">
      <alignment vertical="center"/>
    </xf>
    <xf numFmtId="43" fontId="0" fillId="18" borderId="0" xfId="52" applyFont="1" applyFill="1" applyAlignment="1">
      <alignment vertical="center"/>
    </xf>
    <xf numFmtId="43" fontId="7" fillId="18" borderId="15" xfId="52" applyFont="1" applyFill="1" applyBorder="1" applyAlignment="1">
      <alignment horizontal="center" vertical="center"/>
    </xf>
    <xf numFmtId="43" fontId="0" fillId="18" borderId="14" xfId="52" applyFont="1" applyFill="1" applyBorder="1" applyAlignment="1">
      <alignment horizontal="center" vertical="center"/>
    </xf>
    <xf numFmtId="43" fontId="0" fillId="0" borderId="22" xfId="52" applyFont="1" applyFill="1" applyBorder="1" applyAlignment="1">
      <alignment horizontal="center" vertical="center"/>
    </xf>
    <xf numFmtId="43" fontId="0" fillId="0" borderId="14" xfId="52" applyFont="1" applyFill="1" applyBorder="1" applyAlignment="1">
      <alignment horizontal="center" vertical="center"/>
    </xf>
    <xf numFmtId="43" fontId="7" fillId="0" borderId="15" xfId="52" applyFont="1" applyBorder="1" applyAlignment="1">
      <alignment horizontal="center" vertical="center"/>
    </xf>
    <xf numFmtId="41" fontId="2" fillId="0" borderId="15" xfId="52" applyNumberFormat="1" applyFont="1" applyBorder="1" applyAlignment="1">
      <alignment vertical="center" wrapText="1"/>
    </xf>
    <xf numFmtId="41" fontId="2" fillId="18" borderId="15" xfId="52" applyNumberFormat="1" applyFont="1" applyFill="1" applyBorder="1" applyAlignment="1">
      <alignment vertical="center" wrapText="1"/>
    </xf>
    <xf numFmtId="180" fontId="2" fillId="0" borderId="15" xfId="52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vertical="top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11" borderId="15" xfId="0" applyNumberFormat="1" applyFont="1" applyFill="1" applyBorder="1" applyAlignment="1" applyProtection="1">
      <alignment horizontal="center" vertical="center"/>
      <protection/>
    </xf>
    <xf numFmtId="43" fontId="2" fillId="0" borderId="15" xfId="52" applyFont="1" applyFill="1" applyBorder="1" applyAlignment="1" applyProtection="1">
      <alignment horizontal="center" vertical="center" wrapText="1"/>
      <protection/>
    </xf>
    <xf numFmtId="43" fontId="2" fillId="0" borderId="14" xfId="52" applyFont="1" applyFill="1" applyBorder="1" applyAlignment="1" applyProtection="1">
      <alignment horizontal="center" vertical="center" wrapText="1"/>
      <protection/>
    </xf>
    <xf numFmtId="43" fontId="10" fillId="11" borderId="15" xfId="52" applyFont="1" applyFill="1" applyBorder="1" applyAlignment="1">
      <alignment horizontal="center" vertical="center" wrapText="1"/>
    </xf>
    <xf numFmtId="43" fontId="10" fillId="11" borderId="14" xfId="52" applyFont="1" applyFill="1" applyBorder="1" applyAlignment="1">
      <alignment horizontal="center" vertical="center" wrapText="1"/>
    </xf>
    <xf numFmtId="43" fontId="2" fillId="11" borderId="15" xfId="52" applyFont="1" applyFill="1" applyBorder="1" applyAlignment="1" applyProtection="1">
      <alignment horizontal="center" vertical="center" wrapText="1"/>
      <protection/>
    </xf>
    <xf numFmtId="43" fontId="2" fillId="11" borderId="14" xfId="52" applyFont="1" applyFill="1" applyBorder="1" applyAlignment="1" applyProtection="1">
      <alignment horizontal="center" vertical="center" wrapText="1"/>
      <protection/>
    </xf>
    <xf numFmtId="43" fontId="2" fillId="11" borderId="16" xfId="52" applyFont="1" applyFill="1" applyBorder="1" applyAlignment="1" applyProtection="1">
      <alignment horizontal="center" vertical="center" wrapText="1"/>
      <protection/>
    </xf>
    <xf numFmtId="43" fontId="2" fillId="0" borderId="10" xfId="52" applyFont="1" applyFill="1" applyBorder="1" applyAlignment="1" applyProtection="1">
      <alignment horizontal="center" vertical="center" wrapText="1"/>
      <protection/>
    </xf>
    <xf numFmtId="43" fontId="2" fillId="0" borderId="20" xfId="52" applyFont="1" applyFill="1" applyBorder="1" applyAlignment="1" applyProtection="1">
      <alignment horizontal="center" vertical="center" wrapText="1"/>
      <protection/>
    </xf>
    <xf numFmtId="43" fontId="6" fillId="0" borderId="0" xfId="52" applyFont="1" applyFill="1" applyAlignment="1" applyProtection="1">
      <alignment horizontal="center" vertical="center"/>
      <protection/>
    </xf>
    <xf numFmtId="43" fontId="2" fillId="0" borderId="13" xfId="52" applyFont="1" applyFill="1" applyBorder="1" applyAlignment="1" applyProtection="1">
      <alignment horizontal="center" vertical="center" wrapText="1"/>
      <protection/>
    </xf>
    <xf numFmtId="43" fontId="2" fillId="0" borderId="11" xfId="52" applyFont="1" applyFill="1" applyBorder="1" applyAlignment="1" applyProtection="1">
      <alignment horizontal="center" vertical="center" wrapText="1"/>
      <protection/>
    </xf>
    <xf numFmtId="43" fontId="16" fillId="0" borderId="0" xfId="52" applyFont="1" applyFill="1" applyAlignment="1">
      <alignment horizontal="left"/>
    </xf>
    <xf numFmtId="43" fontId="2" fillId="0" borderId="14" xfId="52" applyFont="1" applyFill="1" applyBorder="1" applyAlignment="1">
      <alignment horizontal="center" vertical="center"/>
    </xf>
    <xf numFmtId="43" fontId="2" fillId="0" borderId="16" xfId="52" applyFont="1" applyFill="1" applyBorder="1" applyAlignment="1">
      <alignment horizontal="center" vertical="center"/>
    </xf>
    <xf numFmtId="43" fontId="2" fillId="0" borderId="22" xfId="52" applyFont="1" applyFill="1" applyBorder="1" applyAlignment="1">
      <alignment horizontal="center" vertical="center"/>
    </xf>
    <xf numFmtId="43" fontId="2" fillId="11" borderId="22" xfId="52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 applyProtection="1">
      <alignment horizontal="center" vertical="center"/>
      <protection/>
    </xf>
    <xf numFmtId="0" fontId="2" fillId="0" borderId="14" xfId="40" applyNumberFormat="1" applyFont="1" applyFill="1" applyBorder="1" applyAlignment="1" applyProtection="1">
      <alignment horizontal="center" vertical="center"/>
      <protection/>
    </xf>
    <xf numFmtId="0" fontId="2" fillId="0" borderId="22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/>
      <protection/>
    </xf>
    <xf numFmtId="0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04-分类改革-预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7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22"/>
    </row>
    <row r="3" ht="63.75" customHeight="1">
      <c r="A3" s="123" t="s">
        <v>308</v>
      </c>
    </row>
    <row r="4" ht="107.25" customHeight="1">
      <c r="A4" s="229" t="s">
        <v>309</v>
      </c>
    </row>
    <row r="5" ht="409.5" customHeight="1" hidden="1">
      <c r="A5" s="229"/>
    </row>
    <row r="6" ht="14.25" customHeight="1">
      <c r="A6" s="229"/>
    </row>
    <row r="7" ht="57" customHeight="1">
      <c r="A7" s="229"/>
    </row>
    <row r="8" ht="72" customHeight="1">
      <c r="A8" s="169" t="s">
        <v>316</v>
      </c>
    </row>
    <row r="9" ht="82.5" customHeight="1" hidden="1"/>
    <row r="10" ht="14.25" hidden="1"/>
    <row r="11" ht="14.25" hidden="1"/>
  </sheetData>
  <sheetProtection/>
  <mergeCells count="1">
    <mergeCell ref="A4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9" sqref="E9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69" t="s">
        <v>143</v>
      </c>
      <c r="B1" s="269"/>
      <c r="C1" s="269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144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230" t="s">
        <v>145</v>
      </c>
      <c r="B3" s="230"/>
      <c r="C3" s="230"/>
      <c r="D3" s="230"/>
      <c r="E3" s="230"/>
      <c r="F3" s="230"/>
      <c r="G3" s="230"/>
      <c r="H3" s="2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31" t="s">
        <v>146</v>
      </c>
      <c r="B4" s="31"/>
      <c r="C4" s="31"/>
      <c r="D4" s="31"/>
      <c r="E4" s="31"/>
      <c r="F4" s="32"/>
      <c r="G4" s="32"/>
      <c r="H4" s="33" t="s">
        <v>3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4" t="s">
        <v>31</v>
      </c>
      <c r="B5" s="34"/>
      <c r="C5" s="34"/>
      <c r="D5" s="35"/>
      <c r="E5" s="36"/>
      <c r="F5" s="240" t="s">
        <v>147</v>
      </c>
      <c r="G5" s="240"/>
      <c r="H5" s="24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7" t="s">
        <v>42</v>
      </c>
      <c r="B6" s="38"/>
      <c r="C6" s="39"/>
      <c r="D6" s="270" t="s">
        <v>43</v>
      </c>
      <c r="E6" s="238" t="s">
        <v>62</v>
      </c>
      <c r="F6" s="233" t="s">
        <v>32</v>
      </c>
      <c r="G6" s="233" t="s">
        <v>58</v>
      </c>
      <c r="H6" s="240" t="s">
        <v>59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40" t="s">
        <v>52</v>
      </c>
      <c r="B7" s="41" t="s">
        <v>53</v>
      </c>
      <c r="C7" s="42" t="s">
        <v>54</v>
      </c>
      <c r="D7" s="275"/>
      <c r="E7" s="239"/>
      <c r="F7" s="234"/>
      <c r="G7" s="234"/>
      <c r="H7" s="241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1" customHeight="1">
      <c r="A8" s="43"/>
      <c r="B8" s="43"/>
      <c r="C8" s="43"/>
      <c r="D8" s="43"/>
      <c r="E8" s="43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1" customHeight="1">
      <c r="A9" s="43"/>
      <c r="B9" s="43"/>
      <c r="C9" s="43"/>
      <c r="D9" s="43"/>
      <c r="E9" s="43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1" customHeight="1">
      <c r="A10" s="43"/>
      <c r="B10" s="43"/>
      <c r="C10" s="43"/>
      <c r="D10" s="43"/>
      <c r="E10" s="43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1" customHeight="1">
      <c r="A11" s="43"/>
      <c r="B11" s="43"/>
      <c r="C11" s="43"/>
      <c r="D11" s="43"/>
      <c r="E11" s="43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1" customHeight="1">
      <c r="A12" s="43"/>
      <c r="B12" s="43"/>
      <c r="C12" s="43"/>
      <c r="D12" s="43"/>
      <c r="E12" s="43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1" customHeight="1">
      <c r="A13" s="43"/>
      <c r="B13" s="43"/>
      <c r="C13" s="43"/>
      <c r="D13" s="43"/>
      <c r="E13" s="43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1" customHeight="1">
      <c r="A14" s="43"/>
      <c r="B14" s="43"/>
      <c r="C14" s="43"/>
      <c r="D14" s="43"/>
      <c r="E14" s="43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1" customHeight="1">
      <c r="A15" s="43"/>
      <c r="B15" s="43"/>
      <c r="C15" s="43"/>
      <c r="D15" s="43"/>
      <c r="E15" s="43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1" customHeight="1">
      <c r="A16" s="43"/>
      <c r="B16" s="43"/>
      <c r="C16" s="43"/>
      <c r="D16" s="43"/>
      <c r="E16" s="43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1" customHeight="1">
      <c r="A17" s="43"/>
      <c r="B17" s="43"/>
      <c r="C17" s="43"/>
      <c r="D17" s="43"/>
      <c r="E17" s="43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1" customHeight="1">
      <c r="A18" s="43"/>
      <c r="B18" s="43"/>
      <c r="C18" s="43"/>
      <c r="D18" s="43"/>
      <c r="E18" s="43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1" customHeight="1">
      <c r="A19" s="43"/>
      <c r="B19" s="43"/>
      <c r="C19" s="43"/>
      <c r="D19" s="43"/>
      <c r="E19" s="43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1" customHeight="1">
      <c r="A20" s="43"/>
      <c r="B20" s="43"/>
      <c r="C20" s="43"/>
      <c r="D20" s="43"/>
      <c r="E20" s="43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1" customHeight="1">
      <c r="A21" s="43"/>
      <c r="B21" s="43"/>
      <c r="C21" s="43"/>
      <c r="D21" s="43"/>
      <c r="E21" s="43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19.5" customHeight="1">
      <c r="A22" s="46"/>
      <c r="B22" s="46"/>
      <c r="C22" s="46"/>
      <c r="D22" s="47"/>
      <c r="E22" s="47"/>
      <c r="F22" s="47"/>
      <c r="G22" s="47"/>
      <c r="H22" s="4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19.5" customHeight="1">
      <c r="A23" s="46"/>
      <c r="B23" s="46"/>
      <c r="C23" s="46"/>
      <c r="D23" s="46"/>
      <c r="E23" s="46"/>
      <c r="F23" s="46"/>
      <c r="G23" s="46"/>
      <c r="H23" s="4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19.5" customHeight="1">
      <c r="A24" s="46"/>
      <c r="B24" s="46"/>
      <c r="C24" s="46"/>
      <c r="D24" s="47"/>
      <c r="E24" s="47"/>
      <c r="F24" s="47"/>
      <c r="G24" s="47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8" sqref="A8:H1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57" t="s">
        <v>148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149</v>
      </c>
      <c r="I2" s="76"/>
    </row>
    <row r="3" spans="1:9" ht="25.5" customHeight="1">
      <c r="A3" s="230" t="s">
        <v>150</v>
      </c>
      <c r="B3" s="230"/>
      <c r="C3" s="230"/>
      <c r="D3" s="230"/>
      <c r="E3" s="230"/>
      <c r="F3" s="230"/>
      <c r="G3" s="230"/>
      <c r="H3" s="230"/>
      <c r="I3" s="76"/>
    </row>
    <row r="4" spans="1:9" ht="19.5" customHeight="1">
      <c r="A4" s="32" t="s">
        <v>146</v>
      </c>
      <c r="B4" s="61"/>
      <c r="C4" s="61"/>
      <c r="D4" s="61"/>
      <c r="E4" s="61"/>
      <c r="F4" s="61"/>
      <c r="G4" s="61"/>
      <c r="H4" s="33" t="s">
        <v>3</v>
      </c>
      <c r="I4" s="76"/>
    </row>
    <row r="5" spans="1:9" ht="19.5" customHeight="1">
      <c r="A5" s="238" t="s">
        <v>135</v>
      </c>
      <c r="B5" s="238" t="s">
        <v>136</v>
      </c>
      <c r="C5" s="240" t="s">
        <v>137</v>
      </c>
      <c r="D5" s="240"/>
      <c r="E5" s="240"/>
      <c r="F5" s="240"/>
      <c r="G5" s="240"/>
      <c r="H5" s="240"/>
      <c r="I5" s="76"/>
    </row>
    <row r="6" spans="1:9" ht="19.5" customHeight="1">
      <c r="A6" s="238"/>
      <c r="B6" s="238"/>
      <c r="C6" s="271" t="s">
        <v>32</v>
      </c>
      <c r="D6" s="273" t="s">
        <v>138</v>
      </c>
      <c r="E6" s="62" t="s">
        <v>139</v>
      </c>
      <c r="F6" s="63"/>
      <c r="G6" s="63"/>
      <c r="H6" s="274" t="s">
        <v>140</v>
      </c>
      <c r="I6" s="76"/>
    </row>
    <row r="7" spans="1:9" ht="33.75" customHeight="1">
      <c r="A7" s="239"/>
      <c r="B7" s="239"/>
      <c r="C7" s="272"/>
      <c r="D7" s="234"/>
      <c r="E7" s="64" t="s">
        <v>47</v>
      </c>
      <c r="F7" s="65" t="s">
        <v>141</v>
      </c>
      <c r="G7" s="66" t="s">
        <v>142</v>
      </c>
      <c r="H7" s="268"/>
      <c r="I7" s="76"/>
    </row>
    <row r="8" ht="19.5" customHeight="1">
      <c r="I8" s="77"/>
    </row>
    <row r="9" ht="19.5" customHeight="1">
      <c r="I9" s="76"/>
    </row>
    <row r="10" ht="19.5" customHeight="1">
      <c r="I10" s="74"/>
    </row>
    <row r="11" ht="19.5" customHeight="1">
      <c r="I11" s="74"/>
    </row>
    <row r="12" ht="19.5" customHeight="1">
      <c r="I12" s="74"/>
    </row>
    <row r="13" ht="19.5" customHeight="1">
      <c r="I13" s="74"/>
    </row>
    <row r="14" spans="1:9" ht="19.5" customHeight="1">
      <c r="A14" s="68"/>
      <c r="B14" s="68"/>
      <c r="C14" s="68"/>
      <c r="D14" s="68"/>
      <c r="E14" s="69"/>
      <c r="F14" s="68"/>
      <c r="G14" s="68"/>
      <c r="H14" s="162"/>
      <c r="I14" s="74"/>
    </row>
    <row r="15" spans="1:9" ht="19.5" customHeight="1">
      <c r="A15" s="68"/>
      <c r="B15" s="68"/>
      <c r="C15" s="68"/>
      <c r="D15" s="68"/>
      <c r="E15" s="71"/>
      <c r="F15" s="68"/>
      <c r="G15" s="68"/>
      <c r="H15" s="70"/>
      <c r="I15" s="74"/>
    </row>
    <row r="16" spans="1:9" ht="19.5" customHeight="1">
      <c r="A16" s="68"/>
      <c r="B16" s="68"/>
      <c r="C16" s="68"/>
      <c r="D16" s="68"/>
      <c r="E16" s="71"/>
      <c r="F16" s="68"/>
      <c r="G16" s="68"/>
      <c r="H16" s="70"/>
      <c r="I16" s="74"/>
    </row>
    <row r="17" spans="1:9" ht="19.5" customHeight="1">
      <c r="A17" s="68"/>
      <c r="B17" s="68"/>
      <c r="C17" s="68"/>
      <c r="D17" s="68"/>
      <c r="E17" s="69"/>
      <c r="F17" s="68"/>
      <c r="G17" s="68"/>
      <c r="H17" s="70"/>
      <c r="I17" s="74"/>
    </row>
    <row r="18" spans="1:9" ht="19.5" customHeight="1">
      <c r="A18" s="68"/>
      <c r="B18" s="68"/>
      <c r="C18" s="68"/>
      <c r="D18" s="68"/>
      <c r="E18" s="69"/>
      <c r="F18" s="68"/>
      <c r="G18" s="68"/>
      <c r="H18" s="70"/>
      <c r="I18" s="74"/>
    </row>
    <row r="19" spans="1:9" ht="19.5" customHeight="1">
      <c r="A19" s="68"/>
      <c r="B19" s="68"/>
      <c r="C19" s="68"/>
      <c r="D19" s="68"/>
      <c r="E19" s="72"/>
      <c r="F19" s="68"/>
      <c r="G19" s="68"/>
      <c r="H19" s="70"/>
      <c r="I19" s="74"/>
    </row>
    <row r="20" spans="1:9" ht="19.5" customHeight="1">
      <c r="A20" s="68"/>
      <c r="B20" s="68"/>
      <c r="C20" s="68"/>
      <c r="D20" s="68"/>
      <c r="E20" s="71"/>
      <c r="F20" s="68"/>
      <c r="G20" s="68"/>
      <c r="H20" s="70"/>
      <c r="I20" s="74"/>
    </row>
    <row r="21" spans="1:9" ht="19.5" customHeight="1">
      <c r="A21" s="71"/>
      <c r="B21" s="71"/>
      <c r="C21" s="71"/>
      <c r="D21" s="71"/>
      <c r="E21" s="71"/>
      <c r="F21" s="68"/>
      <c r="G21" s="68"/>
      <c r="H21" s="70"/>
      <c r="I21" s="74"/>
    </row>
    <row r="22" spans="1:9" ht="19.5" customHeight="1">
      <c r="A22" s="70"/>
      <c r="B22" s="70"/>
      <c r="C22" s="70"/>
      <c r="D22" s="70"/>
      <c r="E22" s="73"/>
      <c r="F22" s="70"/>
      <c r="G22" s="70"/>
      <c r="H22" s="70"/>
      <c r="I22" s="74"/>
    </row>
    <row r="23" spans="1:9" ht="19.5" customHeight="1">
      <c r="A23" s="70"/>
      <c r="B23" s="70"/>
      <c r="C23" s="70"/>
      <c r="D23" s="70"/>
      <c r="E23" s="73"/>
      <c r="F23" s="70"/>
      <c r="G23" s="70"/>
      <c r="H23" s="70"/>
      <c r="I23" s="74"/>
    </row>
    <row r="24" spans="1:9" ht="19.5" customHeight="1">
      <c r="A24" s="70"/>
      <c r="B24" s="70"/>
      <c r="C24" s="70"/>
      <c r="D24" s="70"/>
      <c r="E24" s="73"/>
      <c r="F24" s="70"/>
      <c r="G24" s="70"/>
      <c r="H24" s="70"/>
      <c r="I24" s="74"/>
    </row>
    <row r="25" spans="1:9" ht="19.5" customHeight="1">
      <c r="A25" s="70"/>
      <c r="B25" s="70"/>
      <c r="C25" s="70"/>
      <c r="D25" s="70"/>
      <c r="E25" s="73"/>
      <c r="F25" s="70"/>
      <c r="G25" s="70"/>
      <c r="H25" s="70"/>
      <c r="I25" s="74"/>
    </row>
    <row r="26" spans="1:9" ht="19.5" customHeight="1">
      <c r="A26" s="74"/>
      <c r="B26" s="74"/>
      <c r="C26" s="74"/>
      <c r="D26" s="74"/>
      <c r="E26" s="75"/>
      <c r="F26" s="74"/>
      <c r="G26" s="74"/>
      <c r="H26" s="74"/>
      <c r="I26" s="74"/>
    </row>
    <row r="27" spans="1:9" ht="19.5" customHeight="1">
      <c r="A27" s="74"/>
      <c r="B27" s="74"/>
      <c r="C27" s="74"/>
      <c r="D27" s="74"/>
      <c r="E27" s="75"/>
      <c r="F27" s="74"/>
      <c r="G27" s="74"/>
      <c r="H27" s="74"/>
      <c r="I27" s="74"/>
    </row>
    <row r="28" spans="1:9" ht="19.5" customHeight="1">
      <c r="A28" s="74"/>
      <c r="B28" s="74"/>
      <c r="C28" s="74"/>
      <c r="D28" s="74"/>
      <c r="E28" s="75"/>
      <c r="F28" s="74"/>
      <c r="G28" s="74"/>
      <c r="H28" s="74"/>
      <c r="I28" s="74"/>
    </row>
    <row r="29" spans="1:9" ht="19.5" customHeight="1">
      <c r="A29" s="74"/>
      <c r="B29" s="74"/>
      <c r="C29" s="74"/>
      <c r="D29" s="74"/>
      <c r="E29" s="75"/>
      <c r="F29" s="74"/>
      <c r="G29" s="74"/>
      <c r="H29" s="74"/>
      <c r="I29" s="74"/>
    </row>
    <row r="30" spans="1:9" ht="19.5" customHeight="1">
      <c r="A30" s="74"/>
      <c r="B30" s="74"/>
      <c r="C30" s="74"/>
      <c r="D30" s="74"/>
      <c r="E30" s="75"/>
      <c r="F30" s="74"/>
      <c r="G30" s="74"/>
      <c r="H30" s="74"/>
      <c r="I30" s="74"/>
    </row>
    <row r="31" spans="1:9" ht="19.5" customHeight="1">
      <c r="A31" s="74"/>
      <c r="B31" s="74"/>
      <c r="C31" s="74"/>
      <c r="D31" s="74"/>
      <c r="E31" s="75"/>
      <c r="F31" s="74"/>
      <c r="G31" s="74"/>
      <c r="H31" s="74"/>
      <c r="I31" s="7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69" t="s">
        <v>151</v>
      </c>
      <c r="B1" s="269"/>
      <c r="C1" s="269"/>
    </row>
    <row r="2" spans="1:245" ht="19.5" customHeight="1">
      <c r="A2" s="28"/>
      <c r="B2" s="29"/>
      <c r="C2" s="29"/>
      <c r="D2" s="29"/>
      <c r="E2" s="29"/>
      <c r="F2" s="29"/>
      <c r="G2" s="29"/>
      <c r="H2" s="30" t="s">
        <v>152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</row>
    <row r="3" spans="1:245" ht="19.5" customHeight="1">
      <c r="A3" s="230" t="s">
        <v>153</v>
      </c>
      <c r="B3" s="230"/>
      <c r="C3" s="230"/>
      <c r="D3" s="230"/>
      <c r="E3" s="230"/>
      <c r="F3" s="230"/>
      <c r="G3" s="230"/>
      <c r="H3" s="23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</row>
    <row r="4" spans="1:245" ht="19.5" customHeight="1">
      <c r="A4" s="31" t="s">
        <v>146</v>
      </c>
      <c r="B4" s="31"/>
      <c r="C4" s="31"/>
      <c r="D4" s="31"/>
      <c r="E4" s="31"/>
      <c r="F4" s="32"/>
      <c r="G4" s="32"/>
      <c r="H4" s="33" t="s">
        <v>3</v>
      </c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</row>
    <row r="5" spans="1:245" ht="19.5" customHeight="1">
      <c r="A5" s="34" t="s">
        <v>31</v>
      </c>
      <c r="B5" s="34"/>
      <c r="C5" s="34"/>
      <c r="D5" s="35"/>
      <c r="E5" s="36"/>
      <c r="F5" s="240" t="s">
        <v>154</v>
      </c>
      <c r="G5" s="240"/>
      <c r="H5" s="24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</row>
    <row r="6" spans="1:245" ht="19.5" customHeight="1">
      <c r="A6" s="37" t="s">
        <v>42</v>
      </c>
      <c r="B6" s="38"/>
      <c r="C6" s="39"/>
      <c r="D6" s="270" t="s">
        <v>43</v>
      </c>
      <c r="E6" s="238" t="s">
        <v>62</v>
      </c>
      <c r="F6" s="233" t="s">
        <v>32</v>
      </c>
      <c r="G6" s="233" t="s">
        <v>58</v>
      </c>
      <c r="H6" s="240" t="s">
        <v>59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</row>
    <row r="7" spans="1:245" ht="19.5" customHeight="1">
      <c r="A7" s="40" t="s">
        <v>52</v>
      </c>
      <c r="B7" s="41" t="s">
        <v>53</v>
      </c>
      <c r="C7" s="42" t="s">
        <v>54</v>
      </c>
      <c r="D7" s="275"/>
      <c r="E7" s="239"/>
      <c r="F7" s="234"/>
      <c r="G7" s="234"/>
      <c r="H7" s="241"/>
      <c r="I7" s="55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</row>
    <row r="8" spans="1:245" ht="24" customHeight="1">
      <c r="A8" s="43"/>
      <c r="B8" s="43"/>
      <c r="C8" s="43"/>
      <c r="D8" s="43"/>
      <c r="E8" s="43"/>
      <c r="F8" s="44"/>
      <c r="G8" s="45"/>
      <c r="H8" s="44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</row>
    <row r="9" spans="1:245" ht="24" customHeight="1">
      <c r="A9" s="43"/>
      <c r="B9" s="43"/>
      <c r="C9" s="43"/>
      <c r="D9" s="43"/>
      <c r="E9" s="43"/>
      <c r="F9" s="44"/>
      <c r="G9" s="45"/>
      <c r="H9" s="44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24" customHeight="1">
      <c r="A10" s="43"/>
      <c r="B10" s="43"/>
      <c r="C10" s="43"/>
      <c r="D10" s="43"/>
      <c r="E10" s="43"/>
      <c r="F10" s="44"/>
      <c r="G10" s="45"/>
      <c r="H10" s="44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</row>
    <row r="11" spans="1:245" ht="24" customHeight="1">
      <c r="A11" s="43"/>
      <c r="B11" s="43"/>
      <c r="C11" s="43"/>
      <c r="D11" s="43"/>
      <c r="E11" s="43"/>
      <c r="F11" s="44"/>
      <c r="G11" s="45"/>
      <c r="H11" s="44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</row>
    <row r="12" spans="1:245" ht="24" customHeight="1">
      <c r="A12" s="43"/>
      <c r="B12" s="43"/>
      <c r="C12" s="43"/>
      <c r="D12" s="43"/>
      <c r="E12" s="43"/>
      <c r="F12" s="44"/>
      <c r="G12" s="45"/>
      <c r="H12" s="44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</row>
    <row r="13" spans="1:245" ht="24" customHeight="1">
      <c r="A13" s="43"/>
      <c r="B13" s="43"/>
      <c r="C13" s="43"/>
      <c r="D13" s="43"/>
      <c r="E13" s="43"/>
      <c r="F13" s="44"/>
      <c r="G13" s="45"/>
      <c r="H13" s="44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</row>
    <row r="14" spans="1:245" ht="24" customHeight="1">
      <c r="A14" s="43"/>
      <c r="B14" s="43"/>
      <c r="C14" s="43"/>
      <c r="D14" s="43"/>
      <c r="E14" s="43"/>
      <c r="F14" s="44"/>
      <c r="G14" s="45"/>
      <c r="H14" s="44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</row>
    <row r="15" spans="1:245" ht="24" customHeight="1">
      <c r="A15" s="43"/>
      <c r="B15" s="43"/>
      <c r="C15" s="43"/>
      <c r="D15" s="43"/>
      <c r="E15" s="43"/>
      <c r="F15" s="44"/>
      <c r="G15" s="45"/>
      <c r="H15" s="44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</row>
    <row r="16" spans="1:245" ht="24" customHeight="1">
      <c r="A16" s="43"/>
      <c r="B16" s="43"/>
      <c r="C16" s="43"/>
      <c r="D16" s="43"/>
      <c r="E16" s="43"/>
      <c r="F16" s="44"/>
      <c r="G16" s="45"/>
      <c r="H16" s="44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</row>
    <row r="17" spans="1:245" ht="24" customHeight="1">
      <c r="A17" s="43"/>
      <c r="B17" s="43"/>
      <c r="C17" s="43"/>
      <c r="D17" s="43"/>
      <c r="E17" s="43"/>
      <c r="F17" s="44"/>
      <c r="G17" s="45"/>
      <c r="H17" s="44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</row>
    <row r="18" spans="1:245" ht="24" customHeight="1">
      <c r="A18" s="43"/>
      <c r="B18" s="43"/>
      <c r="C18" s="43"/>
      <c r="D18" s="43"/>
      <c r="E18" s="43"/>
      <c r="F18" s="44"/>
      <c r="G18" s="45"/>
      <c r="H18" s="44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</row>
    <row r="19" spans="1:245" ht="24" customHeight="1">
      <c r="A19" s="43"/>
      <c r="B19" s="43"/>
      <c r="C19" s="43"/>
      <c r="D19" s="43"/>
      <c r="E19" s="43"/>
      <c r="F19" s="44"/>
      <c r="G19" s="45"/>
      <c r="H19" s="44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</row>
    <row r="20" spans="1:245" ht="24" customHeight="1">
      <c r="A20" s="43"/>
      <c r="B20" s="43"/>
      <c r="C20" s="43"/>
      <c r="D20" s="43"/>
      <c r="E20" s="43"/>
      <c r="F20" s="44"/>
      <c r="G20" s="45"/>
      <c r="H20" s="4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</row>
    <row r="21" spans="1:245" ht="24" customHeight="1">
      <c r="A21" s="43"/>
      <c r="B21" s="43"/>
      <c r="C21" s="43"/>
      <c r="D21" s="43"/>
      <c r="E21" s="43"/>
      <c r="F21" s="44"/>
      <c r="G21" s="45"/>
      <c r="H21" s="44"/>
      <c r="I21" s="46"/>
      <c r="J21" s="5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</row>
    <row r="22" spans="1:245" ht="24" customHeight="1">
      <c r="A22" s="43"/>
      <c r="B22" s="43"/>
      <c r="C22" s="43"/>
      <c r="D22" s="43"/>
      <c r="E22" s="43"/>
      <c r="F22" s="44"/>
      <c r="G22" s="45"/>
      <c r="H22" s="44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</row>
    <row r="23" spans="1:245" ht="24" customHeight="1">
      <c r="A23" s="43"/>
      <c r="B23" s="43"/>
      <c r="C23" s="43"/>
      <c r="D23" s="43"/>
      <c r="E23" s="43"/>
      <c r="F23" s="44"/>
      <c r="G23" s="45"/>
      <c r="H23" s="44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</row>
    <row r="24" spans="1:245" ht="24" customHeight="1">
      <c r="A24" s="43"/>
      <c r="B24" s="43"/>
      <c r="C24" s="43"/>
      <c r="D24" s="43"/>
      <c r="E24" s="43"/>
      <c r="F24" s="44"/>
      <c r="G24" s="45"/>
      <c r="H24" s="44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</row>
    <row r="25" spans="1:245" ht="19.5" customHeight="1">
      <c r="A25" s="46"/>
      <c r="B25" s="46"/>
      <c r="C25" s="46"/>
      <c r="D25" s="47"/>
      <c r="E25" s="47"/>
      <c r="F25" s="47"/>
      <c r="G25" s="47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</row>
    <row r="26" spans="1:245" ht="19.5" customHeight="1">
      <c r="A26" s="46"/>
      <c r="B26" s="46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</row>
    <row r="27" spans="1:245" ht="19.5" customHeight="1">
      <c r="A27" s="46"/>
      <c r="B27" s="46"/>
      <c r="C27" s="46"/>
      <c r="D27" s="47"/>
      <c r="E27" s="47"/>
      <c r="F27" s="47"/>
      <c r="G27" s="47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</row>
    <row r="28" spans="1:245" ht="19.5" customHeight="1">
      <c r="A28" s="46"/>
      <c r="B28" s="46"/>
      <c r="C28" s="46"/>
      <c r="D28" s="47"/>
      <c r="E28" s="47"/>
      <c r="F28" s="47"/>
      <c r="G28" s="47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</row>
    <row r="29" spans="1:245" ht="19.5" customHeight="1">
      <c r="A29" s="46"/>
      <c r="B29" s="46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</row>
    <row r="30" spans="1:245" ht="19.5" customHeight="1">
      <c r="A30" s="46"/>
      <c r="B30" s="46"/>
      <c r="C30" s="46"/>
      <c r="D30" s="47"/>
      <c r="E30" s="47"/>
      <c r="F30" s="47"/>
      <c r="G30" s="47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</row>
    <row r="31" spans="1:245" ht="19.5" customHeight="1">
      <c r="A31" s="46"/>
      <c r="B31" s="46"/>
      <c r="C31" s="46"/>
      <c r="D31" s="47"/>
      <c r="E31" s="47"/>
      <c r="F31" s="47"/>
      <c r="G31" s="47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</row>
    <row r="32" spans="1:245" ht="19.5" customHeight="1">
      <c r="A32" s="46"/>
      <c r="B32" s="46"/>
      <c r="C32" s="46"/>
      <c r="D32" s="46"/>
      <c r="E32" s="46"/>
      <c r="F32" s="46"/>
      <c r="G32" s="46"/>
      <c r="H32" s="4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</row>
    <row r="33" spans="1:245" ht="19.5" customHeight="1">
      <c r="A33" s="46"/>
      <c r="B33" s="46"/>
      <c r="C33" s="46"/>
      <c r="D33" s="46"/>
      <c r="E33" s="48"/>
      <c r="F33" s="48"/>
      <c r="G33" s="48"/>
      <c r="H33" s="4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</row>
    <row r="34" spans="1:245" ht="19.5" customHeight="1">
      <c r="A34" s="46"/>
      <c r="B34" s="46"/>
      <c r="C34" s="46"/>
      <c r="D34" s="46"/>
      <c r="E34" s="48"/>
      <c r="F34" s="48"/>
      <c r="G34" s="48"/>
      <c r="H34" s="4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</row>
    <row r="35" spans="1:245" ht="19.5" customHeight="1">
      <c r="A35" s="46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</row>
    <row r="36" spans="1:245" ht="19.5" customHeight="1">
      <c r="A36" s="46"/>
      <c r="B36" s="46"/>
      <c r="C36" s="46"/>
      <c r="D36" s="46"/>
      <c r="E36" s="49"/>
      <c r="F36" s="49"/>
      <c r="G36" s="49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</row>
    <row r="37" spans="1:245" ht="19.5" customHeight="1">
      <c r="A37" s="50"/>
      <c r="B37" s="50"/>
      <c r="C37" s="50"/>
      <c r="D37" s="50"/>
      <c r="E37" s="51"/>
      <c r="F37" s="51"/>
      <c r="G37" s="51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</row>
    <row r="38" spans="1:245" ht="19.5" customHeight="1">
      <c r="A38" s="52"/>
      <c r="B38" s="52"/>
      <c r="C38" s="52"/>
      <c r="D38" s="52"/>
      <c r="E38" s="52"/>
      <c r="F38" s="52"/>
      <c r="G38" s="52"/>
      <c r="H38" s="5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</row>
    <row r="39" spans="1:245" ht="19.5" customHeight="1">
      <c r="A39" s="50"/>
      <c r="B39" s="50"/>
      <c r="C39" s="50"/>
      <c r="D39" s="50"/>
      <c r="E39" s="50"/>
      <c r="F39" s="50"/>
      <c r="G39" s="50"/>
      <c r="H39" s="5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</row>
    <row r="40" spans="1:245" ht="19.5" customHeight="1">
      <c r="A40" s="54"/>
      <c r="B40" s="54"/>
      <c r="C40" s="54"/>
      <c r="D40" s="54"/>
      <c r="E40" s="54"/>
      <c r="F40" s="50"/>
      <c r="G40" s="50"/>
      <c r="H40" s="5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</row>
    <row r="41" spans="1:245" ht="19.5" customHeight="1">
      <c r="A41" s="54"/>
      <c r="B41" s="54"/>
      <c r="C41" s="54"/>
      <c r="D41" s="54"/>
      <c r="E41" s="54"/>
      <c r="F41" s="50"/>
      <c r="G41" s="50"/>
      <c r="H41" s="5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</row>
    <row r="42" spans="1:245" ht="19.5" customHeight="1">
      <c r="A42" s="54"/>
      <c r="B42" s="54"/>
      <c r="C42" s="54"/>
      <c r="D42" s="54"/>
      <c r="E42" s="54"/>
      <c r="F42" s="50"/>
      <c r="G42" s="50"/>
      <c r="H42" s="5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</row>
    <row r="43" spans="1:245" ht="19.5" customHeight="1">
      <c r="A43" s="54"/>
      <c r="B43" s="54"/>
      <c r="C43" s="54"/>
      <c r="D43" s="54"/>
      <c r="E43" s="54"/>
      <c r="F43" s="50"/>
      <c r="G43" s="50"/>
      <c r="H43" s="5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</row>
    <row r="44" spans="1:245" ht="19.5" customHeight="1">
      <c r="A44" s="54"/>
      <c r="B44" s="54"/>
      <c r="C44" s="54"/>
      <c r="D44" s="54"/>
      <c r="E44" s="54"/>
      <c r="F44" s="50"/>
      <c r="G44" s="50"/>
      <c r="H44" s="5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</row>
    <row r="45" spans="1:245" ht="19.5" customHeight="1">
      <c r="A45" s="54"/>
      <c r="B45" s="54"/>
      <c r="C45" s="54"/>
      <c r="D45" s="54"/>
      <c r="E45" s="54"/>
      <c r="F45" s="50"/>
      <c r="G45" s="50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</row>
    <row r="46" spans="1:245" ht="19.5" customHeight="1">
      <c r="A46" s="54"/>
      <c r="B46" s="54"/>
      <c r="C46" s="54"/>
      <c r="D46" s="54"/>
      <c r="E46" s="54"/>
      <c r="F46" s="50"/>
      <c r="G46" s="50"/>
      <c r="H46" s="5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</row>
    <row r="47" spans="1:245" ht="19.5" customHeight="1">
      <c r="A47" s="54"/>
      <c r="B47" s="54"/>
      <c r="C47" s="54"/>
      <c r="D47" s="54"/>
      <c r="E47" s="54"/>
      <c r="F47" s="50"/>
      <c r="G47" s="50"/>
      <c r="H47" s="5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</row>
    <row r="48" spans="1:245" ht="19.5" customHeight="1">
      <c r="A48" s="54"/>
      <c r="B48" s="54"/>
      <c r="C48" s="54"/>
      <c r="D48" s="54"/>
      <c r="E48" s="54"/>
      <c r="F48" s="50"/>
      <c r="G48" s="50"/>
      <c r="H48" s="5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</row>
    <row r="49" spans="1:245" ht="19.5" customHeight="1">
      <c r="A49" s="54"/>
      <c r="B49" s="54"/>
      <c r="C49" s="54"/>
      <c r="D49" s="54"/>
      <c r="E49" s="54"/>
      <c r="F49" s="50"/>
      <c r="G49" s="50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zoomScalePageLayoutView="0" workbookViewId="0" topLeftCell="A1">
      <selection activeCell="BE9" sqref="BE9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8" width="10.50390625" style="3" bestFit="1" customWidth="1"/>
    <col min="9" max="11" width="9.00390625" style="3" bestFit="1" customWidth="1"/>
    <col min="12" max="12" width="10.50390625" style="3" bestFit="1" customWidth="1"/>
    <col min="13" max="13" width="9.00390625" style="3" bestFit="1" customWidth="1"/>
    <col min="14" max="15" width="7.50390625" style="3" bestFit="1" customWidth="1"/>
    <col min="16" max="16" width="6.875" style="3" customWidth="1"/>
    <col min="17" max="18" width="8.25390625" style="3" bestFit="1" customWidth="1"/>
    <col min="19" max="19" width="6.875" style="3" customWidth="1"/>
    <col min="20" max="20" width="8.25390625" style="3" bestFit="1" customWidth="1"/>
    <col min="21" max="21" width="6.875" style="3" customWidth="1"/>
    <col min="22" max="22" width="8.25390625" style="3" bestFit="1" customWidth="1"/>
    <col min="23" max="37" width="6.875" style="3" customWidth="1"/>
    <col min="38" max="40" width="9.00390625" style="3" bestFit="1" customWidth="1"/>
    <col min="41" max="51" width="6.875" style="3" customWidth="1"/>
    <col min="52" max="52" width="9.00390625" style="3" bestFit="1" customWidth="1"/>
    <col min="53" max="53" width="8.25390625" style="3" bestFit="1" customWidth="1"/>
    <col min="54" max="55" width="6.875" style="3" customWidth="1"/>
    <col min="56" max="56" width="7.50390625" style="3" bestFit="1" customWidth="1"/>
    <col min="57" max="57" width="9.00390625" style="3" bestFit="1" customWidth="1"/>
    <col min="58" max="16384" width="6.875" style="3" customWidth="1"/>
  </cols>
  <sheetData>
    <row r="1" spans="1:3" s="1" customFormat="1" ht="19.5" customHeight="1">
      <c r="A1" s="269" t="s">
        <v>155</v>
      </c>
      <c r="B1" s="269"/>
      <c r="C1" s="269"/>
    </row>
    <row r="2" spans="1:81" ht="12.75" customHeight="1">
      <c r="A2" s="4"/>
      <c r="CC2" s="3" t="s">
        <v>156</v>
      </c>
    </row>
    <row r="3" spans="1:81" ht="23.25" customHeight="1">
      <c r="A3" s="5" t="s">
        <v>157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6" t="s">
        <v>317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CC4" s="3" t="s">
        <v>159</v>
      </c>
    </row>
    <row r="5" spans="1:81" ht="15.75" customHeight="1">
      <c r="A5" s="9" t="s">
        <v>125</v>
      </c>
      <c r="B5" s="9"/>
      <c r="C5" s="24"/>
      <c r="D5" s="279" t="s">
        <v>43</v>
      </c>
      <c r="E5" s="279" t="s">
        <v>160</v>
      </c>
      <c r="F5" s="281" t="s">
        <v>32</v>
      </c>
      <c r="G5" s="11" t="s">
        <v>161</v>
      </c>
      <c r="H5" s="9"/>
      <c r="I5" s="9"/>
      <c r="J5" s="9"/>
      <c r="K5" s="9"/>
      <c r="L5" s="9" t="s">
        <v>162</v>
      </c>
      <c r="M5" s="9"/>
      <c r="N5" s="9"/>
      <c r="O5" s="9"/>
      <c r="P5" s="9"/>
      <c r="Q5" s="19"/>
      <c r="R5" s="19"/>
      <c r="S5" s="19"/>
      <c r="T5" s="19"/>
      <c r="U5" s="19"/>
      <c r="V5" s="19"/>
      <c r="W5" s="9" t="s">
        <v>163</v>
      </c>
      <c r="X5" s="9"/>
      <c r="Y5" s="9"/>
      <c r="Z5" s="9"/>
      <c r="AA5" s="9"/>
      <c r="AB5" s="9"/>
      <c r="AC5" s="9"/>
      <c r="AD5" s="9"/>
      <c r="AE5" s="9" t="s">
        <v>164</v>
      </c>
      <c r="AF5" s="9"/>
      <c r="AG5" s="9"/>
      <c r="AH5" s="9"/>
      <c r="AI5" s="9"/>
      <c r="AJ5" s="9"/>
      <c r="AK5" s="9"/>
      <c r="AL5" s="9" t="s">
        <v>165</v>
      </c>
      <c r="AM5" s="9"/>
      <c r="AN5" s="9"/>
      <c r="AO5" s="9"/>
      <c r="AP5" s="9" t="s">
        <v>166</v>
      </c>
      <c r="AQ5" s="9"/>
      <c r="AR5" s="9"/>
      <c r="AS5" s="9" t="s">
        <v>167</v>
      </c>
      <c r="AT5" s="9"/>
      <c r="AU5" s="9"/>
      <c r="AV5" s="9"/>
      <c r="AW5" s="9" t="s">
        <v>168</v>
      </c>
      <c r="AX5" s="9"/>
      <c r="AY5" s="9"/>
      <c r="AZ5" s="9" t="s">
        <v>91</v>
      </c>
      <c r="BA5" s="9"/>
      <c r="BB5" s="9"/>
      <c r="BC5" s="9"/>
      <c r="BD5" s="9"/>
      <c r="BE5" s="9"/>
      <c r="BF5" s="9" t="s">
        <v>169</v>
      </c>
      <c r="BG5" s="9"/>
      <c r="BH5" s="9"/>
      <c r="BI5" s="9" t="s">
        <v>170</v>
      </c>
      <c r="BJ5" s="9"/>
      <c r="BK5" s="9"/>
      <c r="BL5" s="9"/>
      <c r="BM5" s="9"/>
      <c r="BN5" s="9" t="s">
        <v>95</v>
      </c>
      <c r="BO5" s="9"/>
      <c r="BP5" s="9"/>
      <c r="BQ5" s="9" t="s">
        <v>93</v>
      </c>
      <c r="BR5" s="9"/>
      <c r="BS5" s="9"/>
      <c r="BT5" s="9"/>
      <c r="BU5" s="9"/>
      <c r="BV5" s="9" t="s">
        <v>171</v>
      </c>
      <c r="BW5" s="9"/>
      <c r="BX5" s="9"/>
      <c r="BY5" s="9" t="s">
        <v>98</v>
      </c>
      <c r="BZ5" s="9"/>
      <c r="CA5" s="9"/>
      <c r="CB5" s="9"/>
      <c r="CC5" s="9"/>
    </row>
    <row r="6" spans="1:81" ht="17.25" customHeight="1">
      <c r="A6" s="279" t="s">
        <v>52</v>
      </c>
      <c r="B6" s="279" t="s">
        <v>53</v>
      </c>
      <c r="C6" s="279" t="s">
        <v>54</v>
      </c>
      <c r="D6" s="279"/>
      <c r="E6" s="279"/>
      <c r="F6" s="281"/>
      <c r="G6" s="279" t="s">
        <v>47</v>
      </c>
      <c r="H6" s="276" t="s">
        <v>172</v>
      </c>
      <c r="I6" s="276" t="s">
        <v>173</v>
      </c>
      <c r="J6" s="276" t="s">
        <v>174</v>
      </c>
      <c r="K6" s="276" t="s">
        <v>175</v>
      </c>
      <c r="L6" s="279" t="s">
        <v>47</v>
      </c>
      <c r="M6" s="279" t="s">
        <v>176</v>
      </c>
      <c r="N6" s="279" t="s">
        <v>177</v>
      </c>
      <c r="O6" s="279" t="s">
        <v>178</v>
      </c>
      <c r="P6" s="276" t="s">
        <v>179</v>
      </c>
      <c r="Q6" s="277" t="s">
        <v>180</v>
      </c>
      <c r="R6" s="277" t="s">
        <v>140</v>
      </c>
      <c r="S6" s="277" t="s">
        <v>138</v>
      </c>
      <c r="T6" s="277" t="s">
        <v>181</v>
      </c>
      <c r="U6" s="277" t="s">
        <v>182</v>
      </c>
      <c r="V6" s="276" t="s">
        <v>183</v>
      </c>
      <c r="W6" s="279" t="s">
        <v>47</v>
      </c>
      <c r="X6" s="276" t="s">
        <v>116</v>
      </c>
      <c r="Y6" s="276" t="s">
        <v>184</v>
      </c>
      <c r="Z6" s="276" t="s">
        <v>185</v>
      </c>
      <c r="AA6" s="276" t="s">
        <v>186</v>
      </c>
      <c r="AB6" s="276" t="s">
        <v>187</v>
      </c>
      <c r="AC6" s="276" t="s">
        <v>188</v>
      </c>
      <c r="AD6" s="276" t="s">
        <v>97</v>
      </c>
      <c r="AE6" s="276" t="s">
        <v>47</v>
      </c>
      <c r="AF6" s="276" t="s">
        <v>116</v>
      </c>
      <c r="AG6" s="276" t="s">
        <v>184</v>
      </c>
      <c r="AH6" s="276" t="s">
        <v>185</v>
      </c>
      <c r="AI6" s="276" t="s">
        <v>187</v>
      </c>
      <c r="AJ6" s="276" t="s">
        <v>188</v>
      </c>
      <c r="AK6" s="276" t="s">
        <v>97</v>
      </c>
      <c r="AL6" s="279" t="s">
        <v>47</v>
      </c>
      <c r="AM6" s="276" t="s">
        <v>89</v>
      </c>
      <c r="AN6" s="276" t="s">
        <v>90</v>
      </c>
      <c r="AO6" s="276" t="s">
        <v>189</v>
      </c>
      <c r="AP6" s="276" t="s">
        <v>47</v>
      </c>
      <c r="AQ6" s="276" t="s">
        <v>190</v>
      </c>
      <c r="AR6" s="276" t="s">
        <v>191</v>
      </c>
      <c r="AS6" s="279" t="s">
        <v>47</v>
      </c>
      <c r="AT6" s="276" t="s">
        <v>192</v>
      </c>
      <c r="AU6" s="276" t="s">
        <v>193</v>
      </c>
      <c r="AV6" s="276" t="s">
        <v>194</v>
      </c>
      <c r="AW6" s="276" t="s">
        <v>47</v>
      </c>
      <c r="AX6" s="276" t="s">
        <v>195</v>
      </c>
      <c r="AY6" s="276" t="s">
        <v>196</v>
      </c>
      <c r="AZ6" s="276" t="s">
        <v>47</v>
      </c>
      <c r="BA6" s="276" t="s">
        <v>197</v>
      </c>
      <c r="BB6" s="276" t="s">
        <v>198</v>
      </c>
      <c r="BC6" s="276" t="s">
        <v>199</v>
      </c>
      <c r="BD6" s="277" t="s">
        <v>200</v>
      </c>
      <c r="BE6" s="276" t="s">
        <v>201</v>
      </c>
      <c r="BF6" s="277" t="s">
        <v>47</v>
      </c>
      <c r="BG6" s="280" t="s">
        <v>169</v>
      </c>
      <c r="BH6" s="280" t="s">
        <v>202</v>
      </c>
      <c r="BI6" s="280" t="s">
        <v>47</v>
      </c>
      <c r="BJ6" s="280" t="s">
        <v>112</v>
      </c>
      <c r="BK6" s="280" t="s">
        <v>113</v>
      </c>
      <c r="BL6" s="280" t="s">
        <v>203</v>
      </c>
      <c r="BM6" s="280" t="s">
        <v>204</v>
      </c>
      <c r="BN6" s="282" t="s">
        <v>47</v>
      </c>
      <c r="BO6" s="276" t="s">
        <v>114</v>
      </c>
      <c r="BP6" s="277" t="s">
        <v>115</v>
      </c>
      <c r="BQ6" s="282" t="s">
        <v>47</v>
      </c>
      <c r="BR6" s="276" t="s">
        <v>205</v>
      </c>
      <c r="BS6" s="276" t="s">
        <v>206</v>
      </c>
      <c r="BT6" s="276" t="s">
        <v>207</v>
      </c>
      <c r="BU6" s="277" t="s">
        <v>208</v>
      </c>
      <c r="BV6" s="278" t="s">
        <v>47</v>
      </c>
      <c r="BW6" s="279" t="s">
        <v>119</v>
      </c>
      <c r="BX6" s="281" t="s">
        <v>120</v>
      </c>
      <c r="BY6" s="280" t="s">
        <v>47</v>
      </c>
      <c r="BZ6" s="280" t="s">
        <v>209</v>
      </c>
      <c r="CA6" s="280" t="s">
        <v>210</v>
      </c>
      <c r="CB6" s="280" t="s">
        <v>211</v>
      </c>
      <c r="CC6" s="280" t="s">
        <v>98</v>
      </c>
    </row>
    <row r="7" spans="1:81" ht="18" customHeight="1">
      <c r="A7" s="279"/>
      <c r="B7" s="279"/>
      <c r="C7" s="279"/>
      <c r="D7" s="279"/>
      <c r="E7" s="279"/>
      <c r="F7" s="281"/>
      <c r="G7" s="279"/>
      <c r="H7" s="276"/>
      <c r="I7" s="276"/>
      <c r="J7" s="276"/>
      <c r="K7" s="283"/>
      <c r="L7" s="279"/>
      <c r="M7" s="279"/>
      <c r="N7" s="279"/>
      <c r="O7" s="279"/>
      <c r="P7" s="276"/>
      <c r="Q7" s="277"/>
      <c r="R7" s="277"/>
      <c r="S7" s="277"/>
      <c r="T7" s="277"/>
      <c r="U7" s="277"/>
      <c r="V7" s="276"/>
      <c r="W7" s="279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9"/>
      <c r="AM7" s="276"/>
      <c r="AN7" s="276"/>
      <c r="AO7" s="276"/>
      <c r="AP7" s="276"/>
      <c r="AQ7" s="276"/>
      <c r="AR7" s="276"/>
      <c r="AS7" s="279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7"/>
      <c r="BE7" s="276"/>
      <c r="BF7" s="277"/>
      <c r="BG7" s="280"/>
      <c r="BH7" s="280"/>
      <c r="BI7" s="280"/>
      <c r="BJ7" s="280"/>
      <c r="BK7" s="280"/>
      <c r="BL7" s="280"/>
      <c r="BM7" s="280"/>
      <c r="BN7" s="282"/>
      <c r="BO7" s="276"/>
      <c r="BP7" s="277"/>
      <c r="BQ7" s="282"/>
      <c r="BR7" s="276"/>
      <c r="BS7" s="276"/>
      <c r="BT7" s="276"/>
      <c r="BU7" s="277"/>
      <c r="BV7" s="278"/>
      <c r="BW7" s="279"/>
      <c r="BX7" s="281"/>
      <c r="BY7" s="280"/>
      <c r="BZ7" s="280"/>
      <c r="CA7" s="280"/>
      <c r="CB7" s="280"/>
      <c r="CC7" s="280"/>
    </row>
    <row r="8" spans="1:81" s="2" customFormat="1" ht="16.5" customHeight="1">
      <c r="A8" s="12" t="s">
        <v>212</v>
      </c>
      <c r="B8" s="12" t="s">
        <v>212</v>
      </c>
      <c r="C8" s="12" t="s">
        <v>212</v>
      </c>
      <c r="D8" s="12" t="s">
        <v>212</v>
      </c>
      <c r="E8" s="12" t="s">
        <v>212</v>
      </c>
      <c r="F8" s="12">
        <v>1</v>
      </c>
      <c r="G8" s="12">
        <v>2</v>
      </c>
      <c r="H8" s="12">
        <v>3</v>
      </c>
      <c r="I8" s="12">
        <v>4</v>
      </c>
      <c r="J8" s="25">
        <v>5</v>
      </c>
      <c r="K8" s="26">
        <v>6</v>
      </c>
      <c r="L8" s="27">
        <v>7</v>
      </c>
      <c r="M8" s="12">
        <v>8</v>
      </c>
      <c r="N8" s="12">
        <v>9</v>
      </c>
      <c r="O8" s="12">
        <v>10</v>
      </c>
      <c r="P8" s="12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20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12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256" s="223" customFormat="1" ht="16.5" customHeight="1">
      <c r="A9" s="217"/>
      <c r="B9" s="217"/>
      <c r="C9" s="218"/>
      <c r="D9" s="219"/>
      <c r="E9" s="217" t="s">
        <v>32</v>
      </c>
      <c r="F9" s="220">
        <v>5546762</v>
      </c>
      <c r="G9" s="220">
        <v>3786604</v>
      </c>
      <c r="H9" s="220">
        <v>1916942</v>
      </c>
      <c r="I9" s="220">
        <v>707051</v>
      </c>
      <c r="J9" s="220">
        <v>311611</v>
      </c>
      <c r="K9" s="220">
        <v>851000</v>
      </c>
      <c r="L9" s="220">
        <v>1005056</v>
      </c>
      <c r="M9" s="220">
        <v>865204</v>
      </c>
      <c r="N9" s="220">
        <v>5000</v>
      </c>
      <c r="O9" s="220">
        <v>5000</v>
      </c>
      <c r="P9" s="220">
        <v>0</v>
      </c>
      <c r="Q9" s="220">
        <v>50000</v>
      </c>
      <c r="R9" s="220">
        <v>15000</v>
      </c>
      <c r="S9" s="220">
        <v>0</v>
      </c>
      <c r="T9" s="220">
        <v>20000</v>
      </c>
      <c r="U9" s="220">
        <v>0</v>
      </c>
      <c r="V9" s="220">
        <v>44852</v>
      </c>
      <c r="W9" s="220">
        <v>0</v>
      </c>
      <c r="X9" s="220">
        <v>0</v>
      </c>
      <c r="Y9" s="220">
        <v>0</v>
      </c>
      <c r="Z9" s="220">
        <v>0</v>
      </c>
      <c r="AA9" s="220">
        <v>0</v>
      </c>
      <c r="AB9" s="220">
        <v>0</v>
      </c>
      <c r="AC9" s="220">
        <v>0</v>
      </c>
      <c r="AD9" s="220">
        <v>0</v>
      </c>
      <c r="AE9" s="220">
        <v>0</v>
      </c>
      <c r="AF9" s="220">
        <v>0</v>
      </c>
      <c r="AG9" s="220">
        <v>0</v>
      </c>
      <c r="AH9" s="220">
        <v>0</v>
      </c>
      <c r="AI9" s="220">
        <v>0</v>
      </c>
      <c r="AJ9" s="220">
        <v>0</v>
      </c>
      <c r="AK9" s="220">
        <v>0</v>
      </c>
      <c r="AL9" s="220">
        <v>438942</v>
      </c>
      <c r="AM9" s="220">
        <v>325192</v>
      </c>
      <c r="AN9" s="220">
        <v>113750</v>
      </c>
      <c r="AO9" s="220">
        <v>0</v>
      </c>
      <c r="AP9" s="220">
        <v>0</v>
      </c>
      <c r="AQ9" s="220">
        <v>0</v>
      </c>
      <c r="AR9" s="220">
        <v>0</v>
      </c>
      <c r="AS9" s="220">
        <v>0</v>
      </c>
      <c r="AT9" s="220">
        <v>0</v>
      </c>
      <c r="AU9" s="220">
        <v>0</v>
      </c>
      <c r="AV9" s="220">
        <v>0</v>
      </c>
      <c r="AW9" s="220">
        <v>0</v>
      </c>
      <c r="AX9" s="220">
        <v>0</v>
      </c>
      <c r="AY9" s="220">
        <v>0</v>
      </c>
      <c r="AZ9" s="220">
        <v>316160</v>
      </c>
      <c r="BA9" s="220">
        <v>49320</v>
      </c>
      <c r="BB9" s="220">
        <v>0</v>
      </c>
      <c r="BC9" s="220">
        <v>0</v>
      </c>
      <c r="BD9" s="220">
        <v>2640</v>
      </c>
      <c r="BE9" s="220">
        <v>264200</v>
      </c>
      <c r="BF9" s="220">
        <v>0</v>
      </c>
      <c r="BG9" s="220">
        <v>0</v>
      </c>
      <c r="BH9" s="220">
        <v>0</v>
      </c>
      <c r="BI9" s="220">
        <v>0</v>
      </c>
      <c r="BJ9" s="220">
        <v>0</v>
      </c>
      <c r="BK9" s="220">
        <v>0</v>
      </c>
      <c r="BL9" s="220">
        <v>0</v>
      </c>
      <c r="BM9" s="220">
        <v>0</v>
      </c>
      <c r="BN9" s="220">
        <v>0</v>
      </c>
      <c r="BO9" s="220">
        <v>0</v>
      </c>
      <c r="BP9" s="220">
        <v>0</v>
      </c>
      <c r="BQ9" s="220">
        <v>0</v>
      </c>
      <c r="BR9" s="220">
        <v>0</v>
      </c>
      <c r="BS9" s="220">
        <v>0</v>
      </c>
      <c r="BT9" s="220">
        <v>0</v>
      </c>
      <c r="BU9" s="220">
        <v>0</v>
      </c>
      <c r="BV9" s="220">
        <v>0</v>
      </c>
      <c r="BW9" s="220">
        <v>0</v>
      </c>
      <c r="BX9" s="220">
        <v>0</v>
      </c>
      <c r="BY9" s="220">
        <v>0</v>
      </c>
      <c r="BZ9" s="220">
        <v>0</v>
      </c>
      <c r="CA9" s="220">
        <v>0</v>
      </c>
      <c r="CB9" s="220">
        <v>0</v>
      </c>
      <c r="CC9" s="221">
        <v>0</v>
      </c>
      <c r="CD9" s="222"/>
      <c r="CE9" s="222"/>
      <c r="CF9" s="222"/>
      <c r="CG9" s="222"/>
      <c r="CH9" s="222"/>
      <c r="CI9" s="222"/>
      <c r="CJ9" s="222"/>
      <c r="CK9" s="222"/>
      <c r="CL9" s="222"/>
      <c r="CM9" s="222"/>
      <c r="CN9" s="222"/>
      <c r="CO9" s="222"/>
      <c r="CP9" s="222"/>
      <c r="CQ9" s="222"/>
      <c r="CR9" s="222"/>
      <c r="CS9" s="222"/>
      <c r="CT9" s="222"/>
      <c r="CU9" s="222"/>
      <c r="CV9" s="222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2"/>
      <c r="FF9" s="222"/>
      <c r="FG9" s="222"/>
      <c r="FH9" s="222"/>
      <c r="FI9" s="222"/>
      <c r="FJ9" s="222"/>
      <c r="FK9" s="222"/>
      <c r="FL9" s="222"/>
      <c r="FM9" s="222"/>
      <c r="FN9" s="222"/>
      <c r="FO9" s="222"/>
      <c r="FP9" s="222"/>
      <c r="FQ9" s="222"/>
      <c r="FR9" s="222"/>
      <c r="FS9" s="222"/>
      <c r="FT9" s="222"/>
      <c r="FU9" s="222"/>
      <c r="FV9" s="222"/>
      <c r="FW9" s="222"/>
      <c r="FX9" s="222"/>
      <c r="FY9" s="222"/>
      <c r="FZ9" s="222"/>
      <c r="GA9" s="222"/>
      <c r="GB9" s="222"/>
      <c r="GC9" s="222"/>
      <c r="GD9" s="222"/>
      <c r="GE9" s="222"/>
      <c r="GF9" s="222"/>
      <c r="GG9" s="222"/>
      <c r="GH9" s="222"/>
      <c r="GI9" s="222"/>
      <c r="GJ9" s="222"/>
      <c r="GK9" s="222"/>
      <c r="GL9" s="222"/>
      <c r="GM9" s="222"/>
      <c r="GN9" s="222"/>
      <c r="GO9" s="222"/>
      <c r="GP9" s="222"/>
      <c r="GQ9" s="222"/>
      <c r="GR9" s="222"/>
      <c r="GS9" s="222"/>
      <c r="GT9" s="222"/>
      <c r="GU9" s="222"/>
      <c r="GV9" s="222"/>
      <c r="GW9" s="222"/>
      <c r="GX9" s="222"/>
      <c r="GY9" s="222"/>
      <c r="GZ9" s="222"/>
      <c r="HA9" s="222"/>
      <c r="HB9" s="222"/>
      <c r="HC9" s="222"/>
      <c r="HD9" s="222"/>
      <c r="HE9" s="222"/>
      <c r="HF9" s="222"/>
      <c r="HG9" s="222"/>
      <c r="HH9" s="222"/>
      <c r="HI9" s="222"/>
      <c r="HJ9" s="222"/>
      <c r="HK9" s="222"/>
      <c r="HL9" s="222"/>
      <c r="HM9" s="222"/>
      <c r="HN9" s="222"/>
      <c r="HO9" s="222"/>
      <c r="HP9" s="222"/>
      <c r="HQ9" s="222"/>
      <c r="HR9" s="222"/>
      <c r="HS9" s="222"/>
      <c r="HT9" s="222"/>
      <c r="HU9" s="222"/>
      <c r="HV9" s="222"/>
      <c r="HW9" s="222"/>
      <c r="HX9" s="222"/>
      <c r="HY9" s="222"/>
      <c r="HZ9" s="222"/>
      <c r="IA9" s="222"/>
      <c r="IB9" s="222"/>
      <c r="IC9" s="222"/>
      <c r="ID9" s="222"/>
      <c r="IE9" s="222"/>
      <c r="IF9" s="222"/>
      <c r="IG9" s="222"/>
      <c r="IH9" s="222"/>
      <c r="II9" s="222"/>
      <c r="IJ9" s="222"/>
      <c r="IK9" s="222"/>
      <c r="IL9" s="222"/>
      <c r="IM9" s="222"/>
      <c r="IN9" s="222"/>
      <c r="IO9" s="222"/>
      <c r="IP9" s="222"/>
      <c r="IQ9" s="222"/>
      <c r="IR9" s="222"/>
      <c r="IS9" s="222"/>
      <c r="IT9" s="222"/>
      <c r="IU9" s="222"/>
      <c r="IV9" s="222"/>
    </row>
    <row r="10" spans="1:256" s="223" customFormat="1" ht="16.5" customHeight="1">
      <c r="A10" s="217"/>
      <c r="B10" s="217"/>
      <c r="C10" s="218"/>
      <c r="D10" s="219"/>
      <c r="E10" s="217" t="s">
        <v>217</v>
      </c>
      <c r="F10" s="220">
        <v>5546762</v>
      </c>
      <c r="G10" s="220">
        <v>3786604</v>
      </c>
      <c r="H10" s="220">
        <v>1916942</v>
      </c>
      <c r="I10" s="220">
        <v>707051</v>
      </c>
      <c r="J10" s="220">
        <v>311611</v>
      </c>
      <c r="K10" s="220">
        <v>851000</v>
      </c>
      <c r="L10" s="220">
        <v>1005056</v>
      </c>
      <c r="M10" s="220">
        <v>865204</v>
      </c>
      <c r="N10" s="220">
        <v>5000</v>
      </c>
      <c r="O10" s="220">
        <v>5000</v>
      </c>
      <c r="P10" s="220">
        <v>0</v>
      </c>
      <c r="Q10" s="220">
        <v>50000</v>
      </c>
      <c r="R10" s="220">
        <v>15000</v>
      </c>
      <c r="S10" s="220">
        <v>0</v>
      </c>
      <c r="T10" s="220">
        <v>20000</v>
      </c>
      <c r="U10" s="220">
        <v>0</v>
      </c>
      <c r="V10" s="220">
        <v>44852</v>
      </c>
      <c r="W10" s="220">
        <v>0</v>
      </c>
      <c r="X10" s="220">
        <v>0</v>
      </c>
      <c r="Y10" s="220">
        <v>0</v>
      </c>
      <c r="Z10" s="220">
        <v>0</v>
      </c>
      <c r="AA10" s="220">
        <v>0</v>
      </c>
      <c r="AB10" s="220">
        <v>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>
        <v>0</v>
      </c>
      <c r="AK10" s="220">
        <v>0</v>
      </c>
      <c r="AL10" s="220">
        <v>438942</v>
      </c>
      <c r="AM10" s="220">
        <v>325192</v>
      </c>
      <c r="AN10" s="220">
        <v>113750</v>
      </c>
      <c r="AO10" s="220">
        <v>0</v>
      </c>
      <c r="AP10" s="220">
        <v>0</v>
      </c>
      <c r="AQ10" s="220"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v>0</v>
      </c>
      <c r="AY10" s="220">
        <v>0</v>
      </c>
      <c r="AZ10" s="220">
        <v>316160</v>
      </c>
      <c r="BA10" s="220">
        <v>49320</v>
      </c>
      <c r="BB10" s="220">
        <v>0</v>
      </c>
      <c r="BC10" s="220">
        <v>0</v>
      </c>
      <c r="BD10" s="220">
        <v>2640</v>
      </c>
      <c r="BE10" s="220">
        <v>264200</v>
      </c>
      <c r="BF10" s="220"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v>0</v>
      </c>
      <c r="BN10" s="220"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v>0</v>
      </c>
      <c r="CC10" s="221">
        <v>0</v>
      </c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 s="223" customFormat="1" ht="16.5" customHeight="1">
      <c r="A11" s="217"/>
      <c r="B11" s="217"/>
      <c r="C11" s="218"/>
      <c r="D11" s="219"/>
      <c r="E11" s="217" t="s">
        <v>73</v>
      </c>
      <c r="F11" s="220">
        <v>4454068</v>
      </c>
      <c r="G11" s="220">
        <v>2779856</v>
      </c>
      <c r="H11" s="220">
        <v>1916942</v>
      </c>
      <c r="I11" s="220">
        <v>11914</v>
      </c>
      <c r="J11" s="220">
        <v>0</v>
      </c>
      <c r="K11" s="220">
        <v>851000</v>
      </c>
      <c r="L11" s="220">
        <v>1005056</v>
      </c>
      <c r="M11" s="220">
        <v>865204</v>
      </c>
      <c r="N11" s="220">
        <v>5000</v>
      </c>
      <c r="O11" s="220">
        <v>5000</v>
      </c>
      <c r="P11" s="220">
        <v>0</v>
      </c>
      <c r="Q11" s="220">
        <v>50000</v>
      </c>
      <c r="R11" s="220">
        <v>15000</v>
      </c>
      <c r="S11" s="220">
        <v>0</v>
      </c>
      <c r="T11" s="220">
        <v>20000</v>
      </c>
      <c r="U11" s="220">
        <v>0</v>
      </c>
      <c r="V11" s="220">
        <v>44852</v>
      </c>
      <c r="W11" s="220">
        <v>0</v>
      </c>
      <c r="X11" s="220">
        <v>0</v>
      </c>
      <c r="Y11" s="220">
        <v>0</v>
      </c>
      <c r="Z11" s="220">
        <v>0</v>
      </c>
      <c r="AA11" s="220">
        <v>0</v>
      </c>
      <c r="AB11" s="220">
        <v>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0</v>
      </c>
      <c r="AK11" s="220">
        <v>0</v>
      </c>
      <c r="AL11" s="220">
        <v>352996</v>
      </c>
      <c r="AM11" s="220">
        <v>239246</v>
      </c>
      <c r="AN11" s="220">
        <v>113750</v>
      </c>
      <c r="AO11" s="220">
        <v>0</v>
      </c>
      <c r="AP11" s="220">
        <v>0</v>
      </c>
      <c r="AQ11" s="220"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316160</v>
      </c>
      <c r="BA11" s="220">
        <v>49320</v>
      </c>
      <c r="BB11" s="220">
        <v>0</v>
      </c>
      <c r="BC11" s="220">
        <v>0</v>
      </c>
      <c r="BD11" s="220">
        <v>2640</v>
      </c>
      <c r="BE11" s="220">
        <v>264200</v>
      </c>
      <c r="BF11" s="220"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v>0</v>
      </c>
      <c r="BN11" s="220"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v>0</v>
      </c>
      <c r="CC11" s="221">
        <v>0</v>
      </c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s="223" customFormat="1" ht="16.5" customHeight="1">
      <c r="A12" s="217"/>
      <c r="B12" s="217"/>
      <c r="C12" s="218"/>
      <c r="D12" s="219"/>
      <c r="E12" s="217" t="s">
        <v>218</v>
      </c>
      <c r="F12" s="220">
        <v>4454068</v>
      </c>
      <c r="G12" s="220">
        <v>2779856</v>
      </c>
      <c r="H12" s="220">
        <v>1916942</v>
      </c>
      <c r="I12" s="220">
        <v>11914</v>
      </c>
      <c r="J12" s="220">
        <v>0</v>
      </c>
      <c r="K12" s="220">
        <v>851000</v>
      </c>
      <c r="L12" s="220">
        <v>1005056</v>
      </c>
      <c r="M12" s="220">
        <v>865204</v>
      </c>
      <c r="N12" s="220">
        <v>5000</v>
      </c>
      <c r="O12" s="220">
        <v>5000</v>
      </c>
      <c r="P12" s="220">
        <v>0</v>
      </c>
      <c r="Q12" s="220">
        <v>50000</v>
      </c>
      <c r="R12" s="220">
        <v>15000</v>
      </c>
      <c r="S12" s="220">
        <v>0</v>
      </c>
      <c r="T12" s="220">
        <v>20000</v>
      </c>
      <c r="U12" s="220">
        <v>0</v>
      </c>
      <c r="V12" s="220">
        <v>44852</v>
      </c>
      <c r="W12" s="220">
        <v>0</v>
      </c>
      <c r="X12" s="220">
        <v>0</v>
      </c>
      <c r="Y12" s="220">
        <v>0</v>
      </c>
      <c r="Z12" s="220">
        <v>0</v>
      </c>
      <c r="AA12" s="220">
        <v>0</v>
      </c>
      <c r="AB12" s="220">
        <v>0</v>
      </c>
      <c r="AC12" s="220">
        <v>0</v>
      </c>
      <c r="AD12" s="220">
        <v>0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220">
        <v>0</v>
      </c>
      <c r="AL12" s="220">
        <v>352996</v>
      </c>
      <c r="AM12" s="220">
        <v>239246</v>
      </c>
      <c r="AN12" s="220">
        <v>113750</v>
      </c>
      <c r="AO12" s="220">
        <v>0</v>
      </c>
      <c r="AP12" s="220">
        <v>0</v>
      </c>
      <c r="AQ12" s="220"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v>0</v>
      </c>
      <c r="AY12" s="220">
        <v>0</v>
      </c>
      <c r="AZ12" s="220">
        <v>316160</v>
      </c>
      <c r="BA12" s="220">
        <v>49320</v>
      </c>
      <c r="BB12" s="220">
        <v>0</v>
      </c>
      <c r="BC12" s="220">
        <v>0</v>
      </c>
      <c r="BD12" s="220">
        <v>2640</v>
      </c>
      <c r="BE12" s="220">
        <v>264200</v>
      </c>
      <c r="BF12" s="220"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v>0</v>
      </c>
      <c r="BN12" s="220"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v>0</v>
      </c>
      <c r="CC12" s="221">
        <v>0</v>
      </c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223" customFormat="1" ht="16.5" customHeight="1">
      <c r="A13" s="217" t="s">
        <v>219</v>
      </c>
      <c r="B13" s="217" t="s">
        <v>220</v>
      </c>
      <c r="C13" s="218" t="s">
        <v>221</v>
      </c>
      <c r="D13" s="219" t="s">
        <v>222</v>
      </c>
      <c r="E13" s="217" t="s">
        <v>223</v>
      </c>
      <c r="F13" s="220">
        <v>4101072</v>
      </c>
      <c r="G13" s="220">
        <v>2779856</v>
      </c>
      <c r="H13" s="220">
        <v>1916942</v>
      </c>
      <c r="I13" s="220">
        <v>11914</v>
      </c>
      <c r="J13" s="220">
        <v>0</v>
      </c>
      <c r="K13" s="220">
        <v>851000</v>
      </c>
      <c r="L13" s="220">
        <v>1005056</v>
      </c>
      <c r="M13" s="220">
        <v>865204</v>
      </c>
      <c r="N13" s="220">
        <v>5000</v>
      </c>
      <c r="O13" s="220">
        <v>5000</v>
      </c>
      <c r="P13" s="220">
        <v>0</v>
      </c>
      <c r="Q13" s="220">
        <v>50000</v>
      </c>
      <c r="R13" s="220">
        <v>15000</v>
      </c>
      <c r="S13" s="220">
        <v>0</v>
      </c>
      <c r="T13" s="220">
        <v>20000</v>
      </c>
      <c r="U13" s="220">
        <v>0</v>
      </c>
      <c r="V13" s="220">
        <v>44852</v>
      </c>
      <c r="W13" s="220">
        <v>0</v>
      </c>
      <c r="X13" s="220">
        <v>0</v>
      </c>
      <c r="Y13" s="220">
        <v>0</v>
      </c>
      <c r="Z13" s="220">
        <v>0</v>
      </c>
      <c r="AA13" s="220">
        <v>0</v>
      </c>
      <c r="AB13" s="220">
        <v>0</v>
      </c>
      <c r="AC13" s="220">
        <v>0</v>
      </c>
      <c r="AD13" s="220">
        <v>0</v>
      </c>
      <c r="AE13" s="220">
        <v>0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220">
        <v>0</v>
      </c>
      <c r="AL13" s="220">
        <v>0</v>
      </c>
      <c r="AM13" s="220">
        <v>0</v>
      </c>
      <c r="AN13" s="220">
        <v>0</v>
      </c>
      <c r="AO13" s="220">
        <v>0</v>
      </c>
      <c r="AP13" s="220">
        <v>0</v>
      </c>
      <c r="AQ13" s="220">
        <v>0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v>0</v>
      </c>
      <c r="AY13" s="220">
        <v>0</v>
      </c>
      <c r="AZ13" s="220">
        <v>316160</v>
      </c>
      <c r="BA13" s="220">
        <v>49320</v>
      </c>
      <c r="BB13" s="220">
        <v>0</v>
      </c>
      <c r="BC13" s="220">
        <v>0</v>
      </c>
      <c r="BD13" s="220">
        <v>2640</v>
      </c>
      <c r="BE13" s="220">
        <v>264200</v>
      </c>
      <c r="BF13" s="220"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v>0</v>
      </c>
      <c r="BN13" s="220"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v>0</v>
      </c>
      <c r="CC13" s="221">
        <v>0</v>
      </c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223" customFormat="1" ht="16.5" customHeight="1">
      <c r="A14" s="217" t="s">
        <v>219</v>
      </c>
      <c r="B14" s="217" t="s">
        <v>220</v>
      </c>
      <c r="C14" s="218" t="s">
        <v>224</v>
      </c>
      <c r="D14" s="219" t="s">
        <v>222</v>
      </c>
      <c r="E14" s="217" t="s">
        <v>225</v>
      </c>
      <c r="F14" s="220">
        <v>352996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20">
        <v>0</v>
      </c>
      <c r="Y14" s="220">
        <v>0</v>
      </c>
      <c r="Z14" s="220">
        <v>0</v>
      </c>
      <c r="AA14" s="220">
        <v>0</v>
      </c>
      <c r="AB14" s="220">
        <v>0</v>
      </c>
      <c r="AC14" s="220">
        <v>0</v>
      </c>
      <c r="AD14" s="220">
        <v>0</v>
      </c>
      <c r="AE14" s="220">
        <v>0</v>
      </c>
      <c r="AF14" s="220">
        <v>0</v>
      </c>
      <c r="AG14" s="220">
        <v>0</v>
      </c>
      <c r="AH14" s="220">
        <v>0</v>
      </c>
      <c r="AI14" s="220">
        <v>0</v>
      </c>
      <c r="AJ14" s="220">
        <v>0</v>
      </c>
      <c r="AK14" s="220">
        <v>0</v>
      </c>
      <c r="AL14" s="220">
        <v>352996</v>
      </c>
      <c r="AM14" s="220">
        <v>239246</v>
      </c>
      <c r="AN14" s="220">
        <v>113750</v>
      </c>
      <c r="AO14" s="220">
        <v>0</v>
      </c>
      <c r="AP14" s="220">
        <v>0</v>
      </c>
      <c r="AQ14" s="220"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v>0</v>
      </c>
      <c r="AY14" s="220"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v>0</v>
      </c>
      <c r="CC14" s="221">
        <v>0</v>
      </c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1:256" s="223" customFormat="1" ht="16.5" customHeight="1">
      <c r="A15" s="217"/>
      <c r="B15" s="217"/>
      <c r="C15" s="218"/>
      <c r="D15" s="219"/>
      <c r="E15" s="217" t="s">
        <v>84</v>
      </c>
      <c r="F15" s="220">
        <v>602931</v>
      </c>
      <c r="G15" s="220">
        <v>556121</v>
      </c>
      <c r="H15" s="220">
        <v>0</v>
      </c>
      <c r="I15" s="220">
        <v>556121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20">
        <v>0</v>
      </c>
      <c r="Y15" s="220">
        <v>0</v>
      </c>
      <c r="Z15" s="220">
        <v>0</v>
      </c>
      <c r="AA15" s="220">
        <v>0</v>
      </c>
      <c r="AB15" s="220">
        <v>0</v>
      </c>
      <c r="AC15" s="220">
        <v>0</v>
      </c>
      <c r="AD15" s="220">
        <v>0</v>
      </c>
      <c r="AE15" s="220">
        <v>0</v>
      </c>
      <c r="AF15" s="220">
        <v>0</v>
      </c>
      <c r="AG15" s="220">
        <v>0</v>
      </c>
      <c r="AH15" s="220">
        <v>0</v>
      </c>
      <c r="AI15" s="220">
        <v>0</v>
      </c>
      <c r="AJ15" s="220">
        <v>0</v>
      </c>
      <c r="AK15" s="220">
        <v>0</v>
      </c>
      <c r="AL15" s="220">
        <v>46810</v>
      </c>
      <c r="AM15" s="220">
        <v>46810</v>
      </c>
      <c r="AN15" s="220">
        <v>0</v>
      </c>
      <c r="AO15" s="220">
        <v>0</v>
      </c>
      <c r="AP15" s="220">
        <v>0</v>
      </c>
      <c r="AQ15" s="220">
        <v>0</v>
      </c>
      <c r="AR15" s="220">
        <v>0</v>
      </c>
      <c r="AS15" s="220">
        <v>0</v>
      </c>
      <c r="AT15" s="220">
        <v>0</v>
      </c>
      <c r="AU15" s="220">
        <v>0</v>
      </c>
      <c r="AV15" s="220">
        <v>0</v>
      </c>
      <c r="AW15" s="220">
        <v>0</v>
      </c>
      <c r="AX15" s="220">
        <v>0</v>
      </c>
      <c r="AY15" s="220">
        <v>0</v>
      </c>
      <c r="AZ15" s="220">
        <v>0</v>
      </c>
      <c r="BA15" s="220">
        <v>0</v>
      </c>
      <c r="BB15" s="220">
        <v>0</v>
      </c>
      <c r="BC15" s="220">
        <v>0</v>
      </c>
      <c r="BD15" s="220">
        <v>0</v>
      </c>
      <c r="BE15" s="220">
        <v>0</v>
      </c>
      <c r="BF15" s="220">
        <v>0</v>
      </c>
      <c r="BG15" s="220">
        <v>0</v>
      </c>
      <c r="BH15" s="220">
        <v>0</v>
      </c>
      <c r="BI15" s="220">
        <v>0</v>
      </c>
      <c r="BJ15" s="220">
        <v>0</v>
      </c>
      <c r="BK15" s="220">
        <v>0</v>
      </c>
      <c r="BL15" s="220">
        <v>0</v>
      </c>
      <c r="BM15" s="220">
        <v>0</v>
      </c>
      <c r="BN15" s="220">
        <v>0</v>
      </c>
      <c r="BO15" s="220">
        <v>0</v>
      </c>
      <c r="BP15" s="220">
        <v>0</v>
      </c>
      <c r="BQ15" s="220">
        <v>0</v>
      </c>
      <c r="BR15" s="220">
        <v>0</v>
      </c>
      <c r="BS15" s="220">
        <v>0</v>
      </c>
      <c r="BT15" s="220">
        <v>0</v>
      </c>
      <c r="BU15" s="220">
        <v>0</v>
      </c>
      <c r="BV15" s="220">
        <v>0</v>
      </c>
      <c r="BW15" s="220">
        <v>0</v>
      </c>
      <c r="BX15" s="220">
        <v>0</v>
      </c>
      <c r="BY15" s="220">
        <v>0</v>
      </c>
      <c r="BZ15" s="220">
        <v>0</v>
      </c>
      <c r="CA15" s="220">
        <v>0</v>
      </c>
      <c r="CB15" s="220">
        <v>0</v>
      </c>
      <c r="CC15" s="221">
        <v>0</v>
      </c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  <c r="IE15" s="222"/>
      <c r="IF15" s="222"/>
      <c r="IG15" s="222"/>
      <c r="IH15" s="222"/>
      <c r="II15" s="222"/>
      <c r="IJ15" s="222"/>
      <c r="IK15" s="222"/>
      <c r="IL15" s="222"/>
      <c r="IM15" s="222"/>
      <c r="IN15" s="222"/>
      <c r="IO15" s="222"/>
      <c r="IP15" s="222"/>
      <c r="IQ15" s="222"/>
      <c r="IR15" s="222"/>
      <c r="IS15" s="222"/>
      <c r="IT15" s="222"/>
      <c r="IU15" s="222"/>
      <c r="IV15" s="222"/>
    </row>
    <row r="16" spans="1:256" s="223" customFormat="1" ht="16.5" customHeight="1">
      <c r="A16" s="217"/>
      <c r="B16" s="217"/>
      <c r="C16" s="218"/>
      <c r="D16" s="219"/>
      <c r="E16" s="217" t="s">
        <v>228</v>
      </c>
      <c r="F16" s="220">
        <v>602931</v>
      </c>
      <c r="G16" s="220">
        <v>556121</v>
      </c>
      <c r="H16" s="220">
        <v>0</v>
      </c>
      <c r="I16" s="220">
        <v>556121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20">
        <v>0</v>
      </c>
      <c r="Y16" s="220">
        <v>0</v>
      </c>
      <c r="Z16" s="220">
        <v>0</v>
      </c>
      <c r="AA16" s="220">
        <v>0</v>
      </c>
      <c r="AB16" s="220">
        <v>0</v>
      </c>
      <c r="AC16" s="220">
        <v>0</v>
      </c>
      <c r="AD16" s="220">
        <v>0</v>
      </c>
      <c r="AE16" s="220">
        <v>0</v>
      </c>
      <c r="AF16" s="220">
        <v>0</v>
      </c>
      <c r="AG16" s="220">
        <v>0</v>
      </c>
      <c r="AH16" s="220">
        <v>0</v>
      </c>
      <c r="AI16" s="220">
        <v>0</v>
      </c>
      <c r="AJ16" s="220">
        <v>0</v>
      </c>
      <c r="AK16" s="220">
        <v>0</v>
      </c>
      <c r="AL16" s="220">
        <v>46810</v>
      </c>
      <c r="AM16" s="220">
        <v>46810</v>
      </c>
      <c r="AN16" s="220">
        <v>0</v>
      </c>
      <c r="AO16" s="220">
        <v>0</v>
      </c>
      <c r="AP16" s="220">
        <v>0</v>
      </c>
      <c r="AQ16" s="220">
        <v>0</v>
      </c>
      <c r="AR16" s="220">
        <v>0</v>
      </c>
      <c r="AS16" s="220">
        <v>0</v>
      </c>
      <c r="AT16" s="220">
        <v>0</v>
      </c>
      <c r="AU16" s="220">
        <v>0</v>
      </c>
      <c r="AV16" s="220">
        <v>0</v>
      </c>
      <c r="AW16" s="220">
        <v>0</v>
      </c>
      <c r="AX16" s="220">
        <v>0</v>
      </c>
      <c r="AY16" s="220">
        <v>0</v>
      </c>
      <c r="AZ16" s="220">
        <v>0</v>
      </c>
      <c r="BA16" s="220">
        <v>0</v>
      </c>
      <c r="BB16" s="220">
        <v>0</v>
      </c>
      <c r="BC16" s="220">
        <v>0</v>
      </c>
      <c r="BD16" s="220">
        <v>0</v>
      </c>
      <c r="BE16" s="220">
        <v>0</v>
      </c>
      <c r="BF16" s="220">
        <v>0</v>
      </c>
      <c r="BG16" s="220">
        <v>0</v>
      </c>
      <c r="BH16" s="220">
        <v>0</v>
      </c>
      <c r="BI16" s="220">
        <v>0</v>
      </c>
      <c r="BJ16" s="220">
        <v>0</v>
      </c>
      <c r="BK16" s="220">
        <v>0</v>
      </c>
      <c r="BL16" s="220">
        <v>0</v>
      </c>
      <c r="BM16" s="220">
        <v>0</v>
      </c>
      <c r="BN16" s="220">
        <v>0</v>
      </c>
      <c r="BO16" s="220">
        <v>0</v>
      </c>
      <c r="BP16" s="220">
        <v>0</v>
      </c>
      <c r="BQ16" s="220">
        <v>0</v>
      </c>
      <c r="BR16" s="220">
        <v>0</v>
      </c>
      <c r="BS16" s="220">
        <v>0</v>
      </c>
      <c r="BT16" s="220">
        <v>0</v>
      </c>
      <c r="BU16" s="220">
        <v>0</v>
      </c>
      <c r="BV16" s="220">
        <v>0</v>
      </c>
      <c r="BW16" s="220">
        <v>0</v>
      </c>
      <c r="BX16" s="220">
        <v>0</v>
      </c>
      <c r="BY16" s="220">
        <v>0</v>
      </c>
      <c r="BZ16" s="220">
        <v>0</v>
      </c>
      <c r="CA16" s="220">
        <v>0</v>
      </c>
      <c r="CB16" s="220">
        <v>0</v>
      </c>
      <c r="CC16" s="221">
        <v>0</v>
      </c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  <c r="IE16" s="222"/>
      <c r="IF16" s="222"/>
      <c r="IG16" s="222"/>
      <c r="IH16" s="222"/>
      <c r="II16" s="222"/>
      <c r="IJ16" s="222"/>
      <c r="IK16" s="222"/>
      <c r="IL16" s="222"/>
      <c r="IM16" s="222"/>
      <c r="IN16" s="222"/>
      <c r="IO16" s="222"/>
      <c r="IP16" s="222"/>
      <c r="IQ16" s="222"/>
      <c r="IR16" s="222"/>
      <c r="IS16" s="222"/>
      <c r="IT16" s="222"/>
      <c r="IU16" s="222"/>
      <c r="IV16" s="222"/>
    </row>
    <row r="17" spans="1:256" s="223" customFormat="1" ht="16.5" customHeight="1">
      <c r="A17" s="217" t="s">
        <v>229</v>
      </c>
      <c r="B17" s="217" t="s">
        <v>230</v>
      </c>
      <c r="C17" s="218" t="s">
        <v>221</v>
      </c>
      <c r="D17" s="219" t="s">
        <v>222</v>
      </c>
      <c r="E17" s="217" t="s">
        <v>231</v>
      </c>
      <c r="F17" s="220">
        <v>602931</v>
      </c>
      <c r="G17" s="220">
        <v>556121</v>
      </c>
      <c r="H17" s="220">
        <v>0</v>
      </c>
      <c r="I17" s="220">
        <v>556121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20">
        <v>0</v>
      </c>
      <c r="Y17" s="220">
        <v>0</v>
      </c>
      <c r="Z17" s="220">
        <v>0</v>
      </c>
      <c r="AA17" s="220">
        <v>0</v>
      </c>
      <c r="AB17" s="220">
        <v>0</v>
      </c>
      <c r="AC17" s="220">
        <v>0</v>
      </c>
      <c r="AD17" s="220">
        <v>0</v>
      </c>
      <c r="AE17" s="220">
        <v>0</v>
      </c>
      <c r="AF17" s="220">
        <v>0</v>
      </c>
      <c r="AG17" s="220">
        <v>0</v>
      </c>
      <c r="AH17" s="220">
        <v>0</v>
      </c>
      <c r="AI17" s="220">
        <v>0</v>
      </c>
      <c r="AJ17" s="220">
        <v>0</v>
      </c>
      <c r="AK17" s="220">
        <v>0</v>
      </c>
      <c r="AL17" s="220">
        <v>46810</v>
      </c>
      <c r="AM17" s="220">
        <v>46810</v>
      </c>
      <c r="AN17" s="220">
        <v>0</v>
      </c>
      <c r="AO17" s="220">
        <v>0</v>
      </c>
      <c r="AP17" s="220">
        <v>0</v>
      </c>
      <c r="AQ17" s="220">
        <v>0</v>
      </c>
      <c r="AR17" s="220">
        <v>0</v>
      </c>
      <c r="AS17" s="220">
        <v>0</v>
      </c>
      <c r="AT17" s="220">
        <v>0</v>
      </c>
      <c r="AU17" s="220">
        <v>0</v>
      </c>
      <c r="AV17" s="220">
        <v>0</v>
      </c>
      <c r="AW17" s="220">
        <v>0</v>
      </c>
      <c r="AX17" s="220">
        <v>0</v>
      </c>
      <c r="AY17" s="220">
        <v>0</v>
      </c>
      <c r="AZ17" s="220">
        <v>0</v>
      </c>
      <c r="BA17" s="220">
        <v>0</v>
      </c>
      <c r="BB17" s="220">
        <v>0</v>
      </c>
      <c r="BC17" s="220">
        <v>0</v>
      </c>
      <c r="BD17" s="220">
        <v>0</v>
      </c>
      <c r="BE17" s="220">
        <v>0</v>
      </c>
      <c r="BF17" s="220">
        <v>0</v>
      </c>
      <c r="BG17" s="220">
        <v>0</v>
      </c>
      <c r="BH17" s="220">
        <v>0</v>
      </c>
      <c r="BI17" s="220">
        <v>0</v>
      </c>
      <c r="BJ17" s="220">
        <v>0</v>
      </c>
      <c r="BK17" s="220">
        <v>0</v>
      </c>
      <c r="BL17" s="220">
        <v>0</v>
      </c>
      <c r="BM17" s="220">
        <v>0</v>
      </c>
      <c r="BN17" s="220">
        <v>0</v>
      </c>
      <c r="BO17" s="220">
        <v>0</v>
      </c>
      <c r="BP17" s="220">
        <v>0</v>
      </c>
      <c r="BQ17" s="220">
        <v>0</v>
      </c>
      <c r="BR17" s="220">
        <v>0</v>
      </c>
      <c r="BS17" s="220">
        <v>0</v>
      </c>
      <c r="BT17" s="220">
        <v>0</v>
      </c>
      <c r="BU17" s="220">
        <v>0</v>
      </c>
      <c r="BV17" s="220">
        <v>0</v>
      </c>
      <c r="BW17" s="220">
        <v>0</v>
      </c>
      <c r="BX17" s="220">
        <v>0</v>
      </c>
      <c r="BY17" s="220">
        <v>0</v>
      </c>
      <c r="BZ17" s="220">
        <v>0</v>
      </c>
      <c r="CA17" s="220">
        <v>0</v>
      </c>
      <c r="CB17" s="220">
        <v>0</v>
      </c>
      <c r="CC17" s="221">
        <v>0</v>
      </c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22"/>
      <c r="FE17" s="222"/>
      <c r="FF17" s="222"/>
      <c r="FG17" s="222"/>
      <c r="FH17" s="222"/>
      <c r="FI17" s="222"/>
      <c r="FJ17" s="222"/>
      <c r="FK17" s="222"/>
      <c r="FL17" s="222"/>
      <c r="FM17" s="222"/>
      <c r="FN17" s="222"/>
      <c r="FO17" s="222"/>
      <c r="FP17" s="222"/>
      <c r="FQ17" s="222"/>
      <c r="FR17" s="222"/>
      <c r="FS17" s="222"/>
      <c r="FT17" s="222"/>
      <c r="FU17" s="222"/>
      <c r="FV17" s="222"/>
      <c r="FW17" s="222"/>
      <c r="FX17" s="222"/>
      <c r="FY17" s="222"/>
      <c r="FZ17" s="222"/>
      <c r="GA17" s="222"/>
      <c r="GB17" s="222"/>
      <c r="GC17" s="222"/>
      <c r="GD17" s="222"/>
      <c r="GE17" s="222"/>
      <c r="GF17" s="222"/>
      <c r="GG17" s="222"/>
      <c r="GH17" s="222"/>
      <c r="GI17" s="222"/>
      <c r="GJ17" s="222"/>
      <c r="GK17" s="222"/>
      <c r="GL17" s="222"/>
      <c r="GM17" s="222"/>
      <c r="GN17" s="222"/>
      <c r="GO17" s="222"/>
      <c r="GP17" s="222"/>
      <c r="GQ17" s="222"/>
      <c r="GR17" s="222"/>
      <c r="GS17" s="222"/>
      <c r="GT17" s="222"/>
      <c r="GU17" s="222"/>
      <c r="GV17" s="222"/>
      <c r="GW17" s="222"/>
      <c r="GX17" s="222"/>
      <c r="GY17" s="222"/>
      <c r="GZ17" s="222"/>
      <c r="HA17" s="222"/>
      <c r="HB17" s="222"/>
      <c r="HC17" s="222"/>
      <c r="HD17" s="222"/>
      <c r="HE17" s="222"/>
      <c r="HF17" s="222"/>
      <c r="HG17" s="222"/>
      <c r="HH17" s="222"/>
      <c r="HI17" s="222"/>
      <c r="HJ17" s="222"/>
      <c r="HK17" s="222"/>
      <c r="HL17" s="222"/>
      <c r="HM17" s="222"/>
      <c r="HN17" s="222"/>
      <c r="HO17" s="222"/>
      <c r="HP17" s="222"/>
      <c r="HQ17" s="222"/>
      <c r="HR17" s="222"/>
      <c r="HS17" s="222"/>
      <c r="HT17" s="222"/>
      <c r="HU17" s="222"/>
      <c r="HV17" s="222"/>
      <c r="HW17" s="222"/>
      <c r="HX17" s="222"/>
      <c r="HY17" s="222"/>
      <c r="HZ17" s="222"/>
      <c r="IA17" s="222"/>
      <c r="IB17" s="222"/>
      <c r="IC17" s="222"/>
      <c r="ID17" s="222"/>
      <c r="IE17" s="222"/>
      <c r="IF17" s="222"/>
      <c r="IG17" s="222"/>
      <c r="IH17" s="222"/>
      <c r="II17" s="222"/>
      <c r="IJ17" s="222"/>
      <c r="IK17" s="222"/>
      <c r="IL17" s="222"/>
      <c r="IM17" s="222"/>
      <c r="IN17" s="222"/>
      <c r="IO17" s="222"/>
      <c r="IP17" s="222"/>
      <c r="IQ17" s="222"/>
      <c r="IR17" s="222"/>
      <c r="IS17" s="222"/>
      <c r="IT17" s="222"/>
      <c r="IU17" s="222"/>
      <c r="IV17" s="222"/>
    </row>
    <row r="18" spans="1:256" s="223" customFormat="1" ht="16.5" customHeight="1">
      <c r="A18" s="217"/>
      <c r="B18" s="217"/>
      <c r="C18" s="218"/>
      <c r="D18" s="219"/>
      <c r="E18" s="217" t="s">
        <v>232</v>
      </c>
      <c r="F18" s="220">
        <v>150734</v>
      </c>
      <c r="G18" s="220">
        <v>139016</v>
      </c>
      <c r="H18" s="220">
        <v>0</v>
      </c>
      <c r="I18" s="220">
        <v>139016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20">
        <v>0</v>
      </c>
      <c r="Y18" s="220">
        <v>0</v>
      </c>
      <c r="Z18" s="220">
        <v>0</v>
      </c>
      <c r="AA18" s="220">
        <v>0</v>
      </c>
      <c r="AB18" s="220">
        <v>0</v>
      </c>
      <c r="AC18" s="220">
        <v>0</v>
      </c>
      <c r="AD18" s="220">
        <v>0</v>
      </c>
      <c r="AE18" s="220">
        <v>0</v>
      </c>
      <c r="AF18" s="220">
        <v>0</v>
      </c>
      <c r="AG18" s="220">
        <v>0</v>
      </c>
      <c r="AH18" s="220">
        <v>0</v>
      </c>
      <c r="AI18" s="220">
        <v>0</v>
      </c>
      <c r="AJ18" s="220">
        <v>0</v>
      </c>
      <c r="AK18" s="220">
        <v>0</v>
      </c>
      <c r="AL18" s="220">
        <v>11718</v>
      </c>
      <c r="AM18" s="220">
        <v>11718</v>
      </c>
      <c r="AN18" s="220">
        <v>0</v>
      </c>
      <c r="AO18" s="220">
        <v>0</v>
      </c>
      <c r="AP18" s="220">
        <v>0</v>
      </c>
      <c r="AQ18" s="220">
        <v>0</v>
      </c>
      <c r="AR18" s="220">
        <v>0</v>
      </c>
      <c r="AS18" s="220">
        <v>0</v>
      </c>
      <c r="AT18" s="220">
        <v>0</v>
      </c>
      <c r="AU18" s="220">
        <v>0</v>
      </c>
      <c r="AV18" s="220">
        <v>0</v>
      </c>
      <c r="AW18" s="220">
        <v>0</v>
      </c>
      <c r="AX18" s="220">
        <v>0</v>
      </c>
      <c r="AY18" s="220">
        <v>0</v>
      </c>
      <c r="AZ18" s="220">
        <v>0</v>
      </c>
      <c r="BA18" s="220">
        <v>0</v>
      </c>
      <c r="BB18" s="220">
        <v>0</v>
      </c>
      <c r="BC18" s="220">
        <v>0</v>
      </c>
      <c r="BD18" s="220">
        <v>0</v>
      </c>
      <c r="BE18" s="220">
        <v>0</v>
      </c>
      <c r="BF18" s="220">
        <v>0</v>
      </c>
      <c r="BG18" s="220">
        <v>0</v>
      </c>
      <c r="BH18" s="220">
        <v>0</v>
      </c>
      <c r="BI18" s="220">
        <v>0</v>
      </c>
      <c r="BJ18" s="220">
        <v>0</v>
      </c>
      <c r="BK18" s="220">
        <v>0</v>
      </c>
      <c r="BL18" s="220">
        <v>0</v>
      </c>
      <c r="BM18" s="220">
        <v>0</v>
      </c>
      <c r="BN18" s="220">
        <v>0</v>
      </c>
      <c r="BO18" s="220">
        <v>0</v>
      </c>
      <c r="BP18" s="220">
        <v>0</v>
      </c>
      <c r="BQ18" s="220">
        <v>0</v>
      </c>
      <c r="BR18" s="220">
        <v>0</v>
      </c>
      <c r="BS18" s="220">
        <v>0</v>
      </c>
      <c r="BT18" s="220">
        <v>0</v>
      </c>
      <c r="BU18" s="220">
        <v>0</v>
      </c>
      <c r="BV18" s="220">
        <v>0</v>
      </c>
      <c r="BW18" s="220">
        <v>0</v>
      </c>
      <c r="BX18" s="220">
        <v>0</v>
      </c>
      <c r="BY18" s="220">
        <v>0</v>
      </c>
      <c r="BZ18" s="220">
        <v>0</v>
      </c>
      <c r="CA18" s="220">
        <v>0</v>
      </c>
      <c r="CB18" s="220">
        <v>0</v>
      </c>
      <c r="CC18" s="221">
        <v>0</v>
      </c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22"/>
      <c r="EC18" s="222"/>
      <c r="ED18" s="222"/>
      <c r="EE18" s="222"/>
      <c r="EF18" s="222"/>
      <c r="EG18" s="222"/>
      <c r="EH18" s="222"/>
      <c r="EI18" s="222"/>
      <c r="EJ18" s="222"/>
      <c r="EK18" s="222"/>
      <c r="EL18" s="222"/>
      <c r="EM18" s="222"/>
      <c r="EN18" s="222"/>
      <c r="EO18" s="222"/>
      <c r="EP18" s="222"/>
      <c r="EQ18" s="222"/>
      <c r="ER18" s="222"/>
      <c r="ES18" s="222"/>
      <c r="ET18" s="222"/>
      <c r="EU18" s="222"/>
      <c r="EV18" s="222"/>
      <c r="EW18" s="222"/>
      <c r="EX18" s="222"/>
      <c r="EY18" s="222"/>
      <c r="EZ18" s="222"/>
      <c r="FA18" s="222"/>
      <c r="FB18" s="222"/>
      <c r="FC18" s="222"/>
      <c r="FD18" s="222"/>
      <c r="FE18" s="222"/>
      <c r="FF18" s="222"/>
      <c r="FG18" s="222"/>
      <c r="FH18" s="222"/>
      <c r="FI18" s="222"/>
      <c r="FJ18" s="222"/>
      <c r="FK18" s="222"/>
      <c r="FL18" s="222"/>
      <c r="FM18" s="222"/>
      <c r="FN18" s="222"/>
      <c r="FO18" s="222"/>
      <c r="FP18" s="222"/>
      <c r="FQ18" s="222"/>
      <c r="FR18" s="222"/>
      <c r="FS18" s="222"/>
      <c r="FT18" s="222"/>
      <c r="FU18" s="222"/>
      <c r="FV18" s="222"/>
      <c r="FW18" s="222"/>
      <c r="FX18" s="222"/>
      <c r="FY18" s="222"/>
      <c r="FZ18" s="222"/>
      <c r="GA18" s="222"/>
      <c r="GB18" s="222"/>
      <c r="GC18" s="222"/>
      <c r="GD18" s="222"/>
      <c r="GE18" s="222"/>
      <c r="GF18" s="222"/>
      <c r="GG18" s="222"/>
      <c r="GH18" s="222"/>
      <c r="GI18" s="222"/>
      <c r="GJ18" s="222"/>
      <c r="GK18" s="222"/>
      <c r="GL18" s="222"/>
      <c r="GM18" s="222"/>
      <c r="GN18" s="222"/>
      <c r="GO18" s="222"/>
      <c r="GP18" s="222"/>
      <c r="GQ18" s="222"/>
      <c r="GR18" s="222"/>
      <c r="GS18" s="222"/>
      <c r="GT18" s="222"/>
      <c r="GU18" s="222"/>
      <c r="GV18" s="222"/>
      <c r="GW18" s="222"/>
      <c r="GX18" s="222"/>
      <c r="GY18" s="222"/>
      <c r="GZ18" s="222"/>
      <c r="HA18" s="222"/>
      <c r="HB18" s="222"/>
      <c r="HC18" s="222"/>
      <c r="HD18" s="222"/>
      <c r="HE18" s="222"/>
      <c r="HF18" s="222"/>
      <c r="HG18" s="222"/>
      <c r="HH18" s="222"/>
      <c r="HI18" s="222"/>
      <c r="HJ18" s="222"/>
      <c r="HK18" s="222"/>
      <c r="HL18" s="222"/>
      <c r="HM18" s="222"/>
      <c r="HN18" s="222"/>
      <c r="HO18" s="222"/>
      <c r="HP18" s="222"/>
      <c r="HQ18" s="222"/>
      <c r="HR18" s="222"/>
      <c r="HS18" s="222"/>
      <c r="HT18" s="222"/>
      <c r="HU18" s="222"/>
      <c r="HV18" s="222"/>
      <c r="HW18" s="222"/>
      <c r="HX18" s="222"/>
      <c r="HY18" s="222"/>
      <c r="HZ18" s="222"/>
      <c r="IA18" s="222"/>
      <c r="IB18" s="222"/>
      <c r="IC18" s="222"/>
      <c r="ID18" s="222"/>
      <c r="IE18" s="222"/>
      <c r="IF18" s="222"/>
      <c r="IG18" s="222"/>
      <c r="IH18" s="222"/>
      <c r="II18" s="222"/>
      <c r="IJ18" s="222"/>
      <c r="IK18" s="222"/>
      <c r="IL18" s="222"/>
      <c r="IM18" s="222"/>
      <c r="IN18" s="222"/>
      <c r="IO18" s="222"/>
      <c r="IP18" s="222"/>
      <c r="IQ18" s="222"/>
      <c r="IR18" s="222"/>
      <c r="IS18" s="222"/>
      <c r="IT18" s="222"/>
      <c r="IU18" s="222"/>
      <c r="IV18" s="222"/>
    </row>
    <row r="19" spans="1:256" s="223" customFormat="1" ht="16.5" customHeight="1">
      <c r="A19" s="217"/>
      <c r="B19" s="217"/>
      <c r="C19" s="218"/>
      <c r="D19" s="219"/>
      <c r="E19" s="217" t="s">
        <v>233</v>
      </c>
      <c r="F19" s="220">
        <v>150734</v>
      </c>
      <c r="G19" s="220">
        <v>139016</v>
      </c>
      <c r="H19" s="220">
        <v>0</v>
      </c>
      <c r="I19" s="220">
        <v>139016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20">
        <v>0</v>
      </c>
      <c r="Y19" s="220">
        <v>0</v>
      </c>
      <c r="Z19" s="220">
        <v>0</v>
      </c>
      <c r="AA19" s="220">
        <v>0</v>
      </c>
      <c r="AB19" s="220">
        <v>0</v>
      </c>
      <c r="AC19" s="220">
        <v>0</v>
      </c>
      <c r="AD19" s="220">
        <v>0</v>
      </c>
      <c r="AE19" s="220">
        <v>0</v>
      </c>
      <c r="AF19" s="220">
        <v>0</v>
      </c>
      <c r="AG19" s="220">
        <v>0</v>
      </c>
      <c r="AH19" s="220">
        <v>0</v>
      </c>
      <c r="AI19" s="220">
        <v>0</v>
      </c>
      <c r="AJ19" s="220">
        <v>0</v>
      </c>
      <c r="AK19" s="220">
        <v>0</v>
      </c>
      <c r="AL19" s="220">
        <v>11718</v>
      </c>
      <c r="AM19" s="220">
        <v>11718</v>
      </c>
      <c r="AN19" s="220">
        <v>0</v>
      </c>
      <c r="AO19" s="220">
        <v>0</v>
      </c>
      <c r="AP19" s="220">
        <v>0</v>
      </c>
      <c r="AQ19" s="220">
        <v>0</v>
      </c>
      <c r="AR19" s="220">
        <v>0</v>
      </c>
      <c r="AS19" s="220">
        <v>0</v>
      </c>
      <c r="AT19" s="220">
        <v>0</v>
      </c>
      <c r="AU19" s="220">
        <v>0</v>
      </c>
      <c r="AV19" s="220">
        <v>0</v>
      </c>
      <c r="AW19" s="220">
        <v>0</v>
      </c>
      <c r="AX19" s="220">
        <v>0</v>
      </c>
      <c r="AY19" s="220">
        <v>0</v>
      </c>
      <c r="AZ19" s="220">
        <v>0</v>
      </c>
      <c r="BA19" s="220">
        <v>0</v>
      </c>
      <c r="BB19" s="220">
        <v>0</v>
      </c>
      <c r="BC19" s="220">
        <v>0</v>
      </c>
      <c r="BD19" s="220">
        <v>0</v>
      </c>
      <c r="BE19" s="220">
        <v>0</v>
      </c>
      <c r="BF19" s="220">
        <v>0</v>
      </c>
      <c r="BG19" s="220">
        <v>0</v>
      </c>
      <c r="BH19" s="220">
        <v>0</v>
      </c>
      <c r="BI19" s="220">
        <v>0</v>
      </c>
      <c r="BJ19" s="220">
        <v>0</v>
      </c>
      <c r="BK19" s="220">
        <v>0</v>
      </c>
      <c r="BL19" s="220">
        <v>0</v>
      </c>
      <c r="BM19" s="220">
        <v>0</v>
      </c>
      <c r="BN19" s="220">
        <v>0</v>
      </c>
      <c r="BO19" s="220">
        <v>0</v>
      </c>
      <c r="BP19" s="220">
        <v>0</v>
      </c>
      <c r="BQ19" s="220">
        <v>0</v>
      </c>
      <c r="BR19" s="220">
        <v>0</v>
      </c>
      <c r="BS19" s="220">
        <v>0</v>
      </c>
      <c r="BT19" s="220">
        <v>0</v>
      </c>
      <c r="BU19" s="220">
        <v>0</v>
      </c>
      <c r="BV19" s="220">
        <v>0</v>
      </c>
      <c r="BW19" s="220">
        <v>0</v>
      </c>
      <c r="BX19" s="220">
        <v>0</v>
      </c>
      <c r="BY19" s="220">
        <v>0</v>
      </c>
      <c r="BZ19" s="220">
        <v>0</v>
      </c>
      <c r="CA19" s="220">
        <v>0</v>
      </c>
      <c r="CB19" s="220">
        <v>0</v>
      </c>
      <c r="CC19" s="221">
        <v>0</v>
      </c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22"/>
      <c r="EC19" s="222"/>
      <c r="ED19" s="222"/>
      <c r="EE19" s="222"/>
      <c r="EF19" s="222"/>
      <c r="EG19" s="222"/>
      <c r="EH19" s="222"/>
      <c r="EI19" s="222"/>
      <c r="EJ19" s="222"/>
      <c r="EK19" s="222"/>
      <c r="EL19" s="222"/>
      <c r="EM19" s="222"/>
      <c r="EN19" s="222"/>
      <c r="EO19" s="222"/>
      <c r="EP19" s="222"/>
      <c r="EQ19" s="222"/>
      <c r="ER19" s="222"/>
      <c r="ES19" s="222"/>
      <c r="ET19" s="222"/>
      <c r="EU19" s="222"/>
      <c r="EV19" s="222"/>
      <c r="EW19" s="222"/>
      <c r="EX19" s="222"/>
      <c r="EY19" s="222"/>
      <c r="EZ19" s="222"/>
      <c r="FA19" s="222"/>
      <c r="FB19" s="222"/>
      <c r="FC19" s="222"/>
      <c r="FD19" s="222"/>
      <c r="FE19" s="222"/>
      <c r="FF19" s="222"/>
      <c r="FG19" s="222"/>
      <c r="FH19" s="222"/>
      <c r="FI19" s="222"/>
      <c r="FJ19" s="222"/>
      <c r="FK19" s="222"/>
      <c r="FL19" s="222"/>
      <c r="FM19" s="222"/>
      <c r="FN19" s="222"/>
      <c r="FO19" s="222"/>
      <c r="FP19" s="222"/>
      <c r="FQ19" s="222"/>
      <c r="FR19" s="222"/>
      <c r="FS19" s="222"/>
      <c r="FT19" s="222"/>
      <c r="FU19" s="222"/>
      <c r="FV19" s="222"/>
      <c r="FW19" s="222"/>
      <c r="FX19" s="222"/>
      <c r="FY19" s="222"/>
      <c r="FZ19" s="222"/>
      <c r="GA19" s="222"/>
      <c r="GB19" s="222"/>
      <c r="GC19" s="222"/>
      <c r="GD19" s="222"/>
      <c r="GE19" s="222"/>
      <c r="GF19" s="222"/>
      <c r="GG19" s="222"/>
      <c r="GH19" s="222"/>
      <c r="GI19" s="222"/>
      <c r="GJ19" s="222"/>
      <c r="GK19" s="222"/>
      <c r="GL19" s="222"/>
      <c r="GM19" s="222"/>
      <c r="GN19" s="222"/>
      <c r="GO19" s="222"/>
      <c r="GP19" s="222"/>
      <c r="GQ19" s="222"/>
      <c r="GR19" s="222"/>
      <c r="GS19" s="222"/>
      <c r="GT19" s="222"/>
      <c r="GU19" s="222"/>
      <c r="GV19" s="222"/>
      <c r="GW19" s="222"/>
      <c r="GX19" s="222"/>
      <c r="GY19" s="222"/>
      <c r="GZ19" s="222"/>
      <c r="HA19" s="222"/>
      <c r="HB19" s="222"/>
      <c r="HC19" s="222"/>
      <c r="HD19" s="222"/>
      <c r="HE19" s="222"/>
      <c r="HF19" s="222"/>
      <c r="HG19" s="222"/>
      <c r="HH19" s="222"/>
      <c r="HI19" s="222"/>
      <c r="HJ19" s="222"/>
      <c r="HK19" s="222"/>
      <c r="HL19" s="222"/>
      <c r="HM19" s="222"/>
      <c r="HN19" s="222"/>
      <c r="HO19" s="222"/>
      <c r="HP19" s="222"/>
      <c r="HQ19" s="222"/>
      <c r="HR19" s="222"/>
      <c r="HS19" s="222"/>
      <c r="HT19" s="222"/>
      <c r="HU19" s="222"/>
      <c r="HV19" s="222"/>
      <c r="HW19" s="222"/>
      <c r="HX19" s="222"/>
      <c r="HY19" s="222"/>
      <c r="HZ19" s="222"/>
      <c r="IA19" s="222"/>
      <c r="IB19" s="222"/>
      <c r="IC19" s="222"/>
      <c r="ID19" s="222"/>
      <c r="IE19" s="222"/>
      <c r="IF19" s="222"/>
      <c r="IG19" s="222"/>
      <c r="IH19" s="222"/>
      <c r="II19" s="222"/>
      <c r="IJ19" s="222"/>
      <c r="IK19" s="222"/>
      <c r="IL19" s="222"/>
      <c r="IM19" s="222"/>
      <c r="IN19" s="222"/>
      <c r="IO19" s="222"/>
      <c r="IP19" s="222"/>
      <c r="IQ19" s="222"/>
      <c r="IR19" s="222"/>
      <c r="IS19" s="222"/>
      <c r="IT19" s="222"/>
      <c r="IU19" s="222"/>
      <c r="IV19" s="222"/>
    </row>
    <row r="20" spans="1:256" s="223" customFormat="1" ht="16.5" customHeight="1">
      <c r="A20" s="217" t="s">
        <v>234</v>
      </c>
      <c r="B20" s="217" t="s">
        <v>220</v>
      </c>
      <c r="C20" s="218" t="s">
        <v>221</v>
      </c>
      <c r="D20" s="219" t="s">
        <v>222</v>
      </c>
      <c r="E20" s="217" t="s">
        <v>235</v>
      </c>
      <c r="F20" s="220">
        <v>139016</v>
      </c>
      <c r="G20" s="220">
        <v>139016</v>
      </c>
      <c r="H20" s="220">
        <v>0</v>
      </c>
      <c r="I20" s="220">
        <v>139016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20">
        <v>0</v>
      </c>
      <c r="Y20" s="220">
        <v>0</v>
      </c>
      <c r="Z20" s="220">
        <v>0</v>
      </c>
      <c r="AA20" s="220">
        <v>0</v>
      </c>
      <c r="AB20" s="220">
        <v>0</v>
      </c>
      <c r="AC20" s="220">
        <v>0</v>
      </c>
      <c r="AD20" s="220">
        <v>0</v>
      </c>
      <c r="AE20" s="220">
        <v>0</v>
      </c>
      <c r="AF20" s="220">
        <v>0</v>
      </c>
      <c r="AG20" s="220">
        <v>0</v>
      </c>
      <c r="AH20" s="220">
        <v>0</v>
      </c>
      <c r="AI20" s="220">
        <v>0</v>
      </c>
      <c r="AJ20" s="220">
        <v>0</v>
      </c>
      <c r="AK20" s="220">
        <v>0</v>
      </c>
      <c r="AL20" s="220">
        <v>0</v>
      </c>
      <c r="AM20" s="220">
        <v>0</v>
      </c>
      <c r="AN20" s="220">
        <v>0</v>
      </c>
      <c r="AO20" s="220">
        <v>0</v>
      </c>
      <c r="AP20" s="220">
        <v>0</v>
      </c>
      <c r="AQ20" s="220">
        <v>0</v>
      </c>
      <c r="AR20" s="220">
        <v>0</v>
      </c>
      <c r="AS20" s="220">
        <v>0</v>
      </c>
      <c r="AT20" s="220">
        <v>0</v>
      </c>
      <c r="AU20" s="220">
        <v>0</v>
      </c>
      <c r="AV20" s="220">
        <v>0</v>
      </c>
      <c r="AW20" s="220">
        <v>0</v>
      </c>
      <c r="AX20" s="220">
        <v>0</v>
      </c>
      <c r="AY20" s="220">
        <v>0</v>
      </c>
      <c r="AZ20" s="220">
        <v>0</v>
      </c>
      <c r="BA20" s="220">
        <v>0</v>
      </c>
      <c r="BB20" s="220">
        <v>0</v>
      </c>
      <c r="BC20" s="220">
        <v>0</v>
      </c>
      <c r="BD20" s="220">
        <v>0</v>
      </c>
      <c r="BE20" s="220">
        <v>0</v>
      </c>
      <c r="BF20" s="220">
        <v>0</v>
      </c>
      <c r="BG20" s="220">
        <v>0</v>
      </c>
      <c r="BH20" s="220">
        <v>0</v>
      </c>
      <c r="BI20" s="220">
        <v>0</v>
      </c>
      <c r="BJ20" s="220">
        <v>0</v>
      </c>
      <c r="BK20" s="220">
        <v>0</v>
      </c>
      <c r="BL20" s="220">
        <v>0</v>
      </c>
      <c r="BM20" s="220">
        <v>0</v>
      </c>
      <c r="BN20" s="220">
        <v>0</v>
      </c>
      <c r="BO20" s="220">
        <v>0</v>
      </c>
      <c r="BP20" s="220">
        <v>0</v>
      </c>
      <c r="BQ20" s="220">
        <v>0</v>
      </c>
      <c r="BR20" s="220">
        <v>0</v>
      </c>
      <c r="BS20" s="220">
        <v>0</v>
      </c>
      <c r="BT20" s="220">
        <v>0</v>
      </c>
      <c r="BU20" s="220">
        <v>0</v>
      </c>
      <c r="BV20" s="220">
        <v>0</v>
      </c>
      <c r="BW20" s="220">
        <v>0</v>
      </c>
      <c r="BX20" s="220">
        <v>0</v>
      </c>
      <c r="BY20" s="220">
        <v>0</v>
      </c>
      <c r="BZ20" s="220">
        <v>0</v>
      </c>
      <c r="CA20" s="220">
        <v>0</v>
      </c>
      <c r="CB20" s="220">
        <v>0</v>
      </c>
      <c r="CC20" s="221">
        <v>0</v>
      </c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22"/>
      <c r="EC20" s="222"/>
      <c r="ED20" s="222"/>
      <c r="EE20" s="222"/>
      <c r="EF20" s="222"/>
      <c r="EG20" s="222"/>
      <c r="EH20" s="222"/>
      <c r="EI20" s="222"/>
      <c r="EJ20" s="222"/>
      <c r="EK20" s="222"/>
      <c r="EL20" s="222"/>
      <c r="EM20" s="222"/>
      <c r="EN20" s="222"/>
      <c r="EO20" s="222"/>
      <c r="EP20" s="222"/>
      <c r="EQ20" s="222"/>
      <c r="ER20" s="222"/>
      <c r="ES20" s="222"/>
      <c r="ET20" s="222"/>
      <c r="EU20" s="222"/>
      <c r="EV20" s="222"/>
      <c r="EW20" s="222"/>
      <c r="EX20" s="222"/>
      <c r="EY20" s="222"/>
      <c r="EZ20" s="222"/>
      <c r="FA20" s="222"/>
      <c r="FB20" s="222"/>
      <c r="FC20" s="222"/>
      <c r="FD20" s="222"/>
      <c r="FE20" s="222"/>
      <c r="FF20" s="222"/>
      <c r="FG20" s="222"/>
      <c r="FH20" s="222"/>
      <c r="FI20" s="222"/>
      <c r="FJ20" s="222"/>
      <c r="FK20" s="222"/>
      <c r="FL20" s="222"/>
      <c r="FM20" s="222"/>
      <c r="FN20" s="222"/>
      <c r="FO20" s="222"/>
      <c r="FP20" s="222"/>
      <c r="FQ20" s="222"/>
      <c r="FR20" s="222"/>
      <c r="FS20" s="222"/>
      <c r="FT20" s="222"/>
      <c r="FU20" s="222"/>
      <c r="FV20" s="222"/>
      <c r="FW20" s="222"/>
      <c r="FX20" s="222"/>
      <c r="FY20" s="222"/>
      <c r="FZ20" s="222"/>
      <c r="GA20" s="222"/>
      <c r="GB20" s="222"/>
      <c r="GC20" s="222"/>
      <c r="GD20" s="222"/>
      <c r="GE20" s="222"/>
      <c r="GF20" s="222"/>
      <c r="GG20" s="222"/>
      <c r="GH20" s="222"/>
      <c r="GI20" s="222"/>
      <c r="GJ20" s="222"/>
      <c r="GK20" s="222"/>
      <c r="GL20" s="222"/>
      <c r="GM20" s="222"/>
      <c r="GN20" s="222"/>
      <c r="GO20" s="222"/>
      <c r="GP20" s="222"/>
      <c r="GQ20" s="222"/>
      <c r="GR20" s="222"/>
      <c r="GS20" s="222"/>
      <c r="GT20" s="222"/>
      <c r="GU20" s="222"/>
      <c r="GV20" s="222"/>
      <c r="GW20" s="222"/>
      <c r="GX20" s="222"/>
      <c r="GY20" s="222"/>
      <c r="GZ20" s="222"/>
      <c r="HA20" s="222"/>
      <c r="HB20" s="222"/>
      <c r="HC20" s="222"/>
      <c r="HD20" s="222"/>
      <c r="HE20" s="222"/>
      <c r="HF20" s="222"/>
      <c r="HG20" s="222"/>
      <c r="HH20" s="222"/>
      <c r="HI20" s="222"/>
      <c r="HJ20" s="222"/>
      <c r="HK20" s="222"/>
      <c r="HL20" s="222"/>
      <c r="HM20" s="222"/>
      <c r="HN20" s="222"/>
      <c r="HO20" s="222"/>
      <c r="HP20" s="222"/>
      <c r="HQ20" s="222"/>
      <c r="HR20" s="222"/>
      <c r="HS20" s="222"/>
      <c r="HT20" s="222"/>
      <c r="HU20" s="222"/>
      <c r="HV20" s="222"/>
      <c r="HW20" s="222"/>
      <c r="HX20" s="222"/>
      <c r="HY20" s="222"/>
      <c r="HZ20" s="222"/>
      <c r="IA20" s="222"/>
      <c r="IB20" s="222"/>
      <c r="IC20" s="222"/>
      <c r="ID20" s="222"/>
      <c r="IE20" s="222"/>
      <c r="IF20" s="222"/>
      <c r="IG20" s="222"/>
      <c r="IH20" s="222"/>
      <c r="II20" s="222"/>
      <c r="IJ20" s="222"/>
      <c r="IK20" s="222"/>
      <c r="IL20" s="222"/>
      <c r="IM20" s="222"/>
      <c r="IN20" s="222"/>
      <c r="IO20" s="222"/>
      <c r="IP20" s="222"/>
      <c r="IQ20" s="222"/>
      <c r="IR20" s="222"/>
      <c r="IS20" s="222"/>
      <c r="IT20" s="222"/>
      <c r="IU20" s="222"/>
      <c r="IV20" s="222"/>
    </row>
    <row r="21" spans="1:256" s="223" customFormat="1" ht="16.5" customHeight="1">
      <c r="A21" s="217" t="s">
        <v>234</v>
      </c>
      <c r="B21" s="217" t="s">
        <v>220</v>
      </c>
      <c r="C21" s="218" t="s">
        <v>236</v>
      </c>
      <c r="D21" s="219" t="s">
        <v>222</v>
      </c>
      <c r="E21" s="217" t="s">
        <v>237</v>
      </c>
      <c r="F21" s="220">
        <v>11718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20">
        <v>0</v>
      </c>
      <c r="U21" s="220">
        <v>0</v>
      </c>
      <c r="V21" s="220">
        <v>0</v>
      </c>
      <c r="W21" s="220">
        <v>0</v>
      </c>
      <c r="X21" s="220">
        <v>0</v>
      </c>
      <c r="Y21" s="220">
        <v>0</v>
      </c>
      <c r="Z21" s="220">
        <v>0</v>
      </c>
      <c r="AA21" s="220">
        <v>0</v>
      </c>
      <c r="AB21" s="220">
        <v>0</v>
      </c>
      <c r="AC21" s="220">
        <v>0</v>
      </c>
      <c r="AD21" s="220">
        <v>0</v>
      </c>
      <c r="AE21" s="220">
        <v>0</v>
      </c>
      <c r="AF21" s="220">
        <v>0</v>
      </c>
      <c r="AG21" s="220">
        <v>0</v>
      </c>
      <c r="AH21" s="220">
        <v>0</v>
      </c>
      <c r="AI21" s="220">
        <v>0</v>
      </c>
      <c r="AJ21" s="220">
        <v>0</v>
      </c>
      <c r="AK21" s="220">
        <v>0</v>
      </c>
      <c r="AL21" s="220">
        <v>11718</v>
      </c>
      <c r="AM21" s="220">
        <v>11718</v>
      </c>
      <c r="AN21" s="220">
        <v>0</v>
      </c>
      <c r="AO21" s="220">
        <v>0</v>
      </c>
      <c r="AP21" s="220">
        <v>0</v>
      </c>
      <c r="AQ21" s="220">
        <v>0</v>
      </c>
      <c r="AR21" s="220">
        <v>0</v>
      </c>
      <c r="AS21" s="220">
        <v>0</v>
      </c>
      <c r="AT21" s="220">
        <v>0</v>
      </c>
      <c r="AU21" s="220">
        <v>0</v>
      </c>
      <c r="AV21" s="220">
        <v>0</v>
      </c>
      <c r="AW21" s="220">
        <v>0</v>
      </c>
      <c r="AX21" s="220">
        <v>0</v>
      </c>
      <c r="AY21" s="220">
        <v>0</v>
      </c>
      <c r="AZ21" s="220">
        <v>0</v>
      </c>
      <c r="BA21" s="220">
        <v>0</v>
      </c>
      <c r="BB21" s="220">
        <v>0</v>
      </c>
      <c r="BC21" s="220">
        <v>0</v>
      </c>
      <c r="BD21" s="220">
        <v>0</v>
      </c>
      <c r="BE21" s="220">
        <v>0</v>
      </c>
      <c r="BF21" s="220">
        <v>0</v>
      </c>
      <c r="BG21" s="220">
        <v>0</v>
      </c>
      <c r="BH21" s="220">
        <v>0</v>
      </c>
      <c r="BI21" s="220">
        <v>0</v>
      </c>
      <c r="BJ21" s="220">
        <v>0</v>
      </c>
      <c r="BK21" s="220">
        <v>0</v>
      </c>
      <c r="BL21" s="220">
        <v>0</v>
      </c>
      <c r="BM21" s="220">
        <v>0</v>
      </c>
      <c r="BN21" s="220">
        <v>0</v>
      </c>
      <c r="BO21" s="220">
        <v>0</v>
      </c>
      <c r="BP21" s="220">
        <v>0</v>
      </c>
      <c r="BQ21" s="220">
        <v>0</v>
      </c>
      <c r="BR21" s="220">
        <v>0</v>
      </c>
      <c r="BS21" s="220">
        <v>0</v>
      </c>
      <c r="BT21" s="220">
        <v>0</v>
      </c>
      <c r="BU21" s="220">
        <v>0</v>
      </c>
      <c r="BV21" s="220">
        <v>0</v>
      </c>
      <c r="BW21" s="220">
        <v>0</v>
      </c>
      <c r="BX21" s="220">
        <v>0</v>
      </c>
      <c r="BY21" s="220">
        <v>0</v>
      </c>
      <c r="BZ21" s="220">
        <v>0</v>
      </c>
      <c r="CA21" s="220">
        <v>0</v>
      </c>
      <c r="CB21" s="220">
        <v>0</v>
      </c>
      <c r="CC21" s="221">
        <v>0</v>
      </c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22"/>
      <c r="EC21" s="222"/>
      <c r="ED21" s="222"/>
      <c r="EE21" s="222"/>
      <c r="EF21" s="222"/>
      <c r="EG21" s="222"/>
      <c r="EH21" s="222"/>
      <c r="EI21" s="222"/>
      <c r="EJ21" s="222"/>
      <c r="EK21" s="222"/>
      <c r="EL21" s="222"/>
      <c r="EM21" s="222"/>
      <c r="EN21" s="222"/>
      <c r="EO21" s="222"/>
      <c r="EP21" s="222"/>
      <c r="EQ21" s="222"/>
      <c r="ER21" s="222"/>
      <c r="ES21" s="222"/>
      <c r="ET21" s="222"/>
      <c r="EU21" s="222"/>
      <c r="EV21" s="222"/>
      <c r="EW21" s="222"/>
      <c r="EX21" s="222"/>
      <c r="EY21" s="222"/>
      <c r="EZ21" s="222"/>
      <c r="FA21" s="222"/>
      <c r="FB21" s="222"/>
      <c r="FC21" s="222"/>
      <c r="FD21" s="222"/>
      <c r="FE21" s="222"/>
      <c r="FF21" s="222"/>
      <c r="FG21" s="222"/>
      <c r="FH21" s="222"/>
      <c r="FI21" s="222"/>
      <c r="FJ21" s="222"/>
      <c r="FK21" s="222"/>
      <c r="FL21" s="222"/>
      <c r="FM21" s="222"/>
      <c r="FN21" s="222"/>
      <c r="FO21" s="222"/>
      <c r="FP21" s="222"/>
      <c r="FQ21" s="222"/>
      <c r="FR21" s="222"/>
      <c r="FS21" s="222"/>
      <c r="FT21" s="222"/>
      <c r="FU21" s="222"/>
      <c r="FV21" s="222"/>
      <c r="FW21" s="222"/>
      <c r="FX21" s="222"/>
      <c r="FY21" s="222"/>
      <c r="FZ21" s="222"/>
      <c r="GA21" s="222"/>
      <c r="GB21" s="222"/>
      <c r="GC21" s="222"/>
      <c r="GD21" s="222"/>
      <c r="GE21" s="222"/>
      <c r="GF21" s="222"/>
      <c r="GG21" s="222"/>
      <c r="GH21" s="222"/>
      <c r="GI21" s="222"/>
      <c r="GJ21" s="222"/>
      <c r="GK21" s="222"/>
      <c r="GL21" s="222"/>
      <c r="GM21" s="222"/>
      <c r="GN21" s="222"/>
      <c r="GO21" s="222"/>
      <c r="GP21" s="222"/>
      <c r="GQ21" s="222"/>
      <c r="GR21" s="222"/>
      <c r="GS21" s="222"/>
      <c r="GT21" s="222"/>
      <c r="GU21" s="222"/>
      <c r="GV21" s="222"/>
      <c r="GW21" s="222"/>
      <c r="GX21" s="222"/>
      <c r="GY21" s="222"/>
      <c r="GZ21" s="222"/>
      <c r="HA21" s="222"/>
      <c r="HB21" s="222"/>
      <c r="HC21" s="222"/>
      <c r="HD21" s="222"/>
      <c r="HE21" s="222"/>
      <c r="HF21" s="222"/>
      <c r="HG21" s="222"/>
      <c r="HH21" s="222"/>
      <c r="HI21" s="222"/>
      <c r="HJ21" s="222"/>
      <c r="HK21" s="222"/>
      <c r="HL21" s="222"/>
      <c r="HM21" s="222"/>
      <c r="HN21" s="222"/>
      <c r="HO21" s="222"/>
      <c r="HP21" s="222"/>
      <c r="HQ21" s="222"/>
      <c r="HR21" s="222"/>
      <c r="HS21" s="222"/>
      <c r="HT21" s="222"/>
      <c r="HU21" s="222"/>
      <c r="HV21" s="222"/>
      <c r="HW21" s="222"/>
      <c r="HX21" s="222"/>
      <c r="HY21" s="222"/>
      <c r="HZ21" s="222"/>
      <c r="IA21" s="222"/>
      <c r="IB21" s="222"/>
      <c r="IC21" s="222"/>
      <c r="ID21" s="222"/>
      <c r="IE21" s="222"/>
      <c r="IF21" s="222"/>
      <c r="IG21" s="222"/>
      <c r="IH21" s="222"/>
      <c r="II21" s="222"/>
      <c r="IJ21" s="222"/>
      <c r="IK21" s="222"/>
      <c r="IL21" s="222"/>
      <c r="IM21" s="222"/>
      <c r="IN21" s="222"/>
      <c r="IO21" s="222"/>
      <c r="IP21" s="222"/>
      <c r="IQ21" s="222"/>
      <c r="IR21" s="222"/>
      <c r="IS21" s="222"/>
      <c r="IT21" s="222"/>
      <c r="IU21" s="222"/>
      <c r="IV21" s="222"/>
    </row>
    <row r="22" spans="1:256" s="223" customFormat="1" ht="16.5" customHeight="1">
      <c r="A22" s="217"/>
      <c r="B22" s="217"/>
      <c r="C22" s="218"/>
      <c r="D22" s="219"/>
      <c r="E22" s="217" t="s">
        <v>238</v>
      </c>
      <c r="F22" s="220">
        <v>339029</v>
      </c>
      <c r="G22" s="220">
        <v>311611</v>
      </c>
      <c r="H22" s="220">
        <v>0</v>
      </c>
      <c r="I22" s="220">
        <v>0</v>
      </c>
      <c r="J22" s="220">
        <v>311611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220">
        <v>0</v>
      </c>
      <c r="Z22" s="220">
        <v>0</v>
      </c>
      <c r="AA22" s="220">
        <v>0</v>
      </c>
      <c r="AB22" s="220">
        <v>0</v>
      </c>
      <c r="AC22" s="220">
        <v>0</v>
      </c>
      <c r="AD22" s="220">
        <v>0</v>
      </c>
      <c r="AE22" s="220">
        <v>0</v>
      </c>
      <c r="AF22" s="220">
        <v>0</v>
      </c>
      <c r="AG22" s="220">
        <v>0</v>
      </c>
      <c r="AH22" s="220">
        <v>0</v>
      </c>
      <c r="AI22" s="220">
        <v>0</v>
      </c>
      <c r="AJ22" s="220">
        <v>0</v>
      </c>
      <c r="AK22" s="220">
        <v>0</v>
      </c>
      <c r="AL22" s="220">
        <v>27418</v>
      </c>
      <c r="AM22" s="220">
        <v>27418</v>
      </c>
      <c r="AN22" s="220">
        <v>0</v>
      </c>
      <c r="AO22" s="220">
        <v>0</v>
      </c>
      <c r="AP22" s="220">
        <v>0</v>
      </c>
      <c r="AQ22" s="220">
        <v>0</v>
      </c>
      <c r="AR22" s="220">
        <v>0</v>
      </c>
      <c r="AS22" s="220">
        <v>0</v>
      </c>
      <c r="AT22" s="220">
        <v>0</v>
      </c>
      <c r="AU22" s="220">
        <v>0</v>
      </c>
      <c r="AV22" s="220">
        <v>0</v>
      </c>
      <c r="AW22" s="220">
        <v>0</v>
      </c>
      <c r="AX22" s="220">
        <v>0</v>
      </c>
      <c r="AY22" s="220">
        <v>0</v>
      </c>
      <c r="AZ22" s="220">
        <v>0</v>
      </c>
      <c r="BA22" s="220">
        <v>0</v>
      </c>
      <c r="BB22" s="220">
        <v>0</v>
      </c>
      <c r="BC22" s="220">
        <v>0</v>
      </c>
      <c r="BD22" s="220">
        <v>0</v>
      </c>
      <c r="BE22" s="220">
        <v>0</v>
      </c>
      <c r="BF22" s="220">
        <v>0</v>
      </c>
      <c r="BG22" s="220">
        <v>0</v>
      </c>
      <c r="BH22" s="220">
        <v>0</v>
      </c>
      <c r="BI22" s="220">
        <v>0</v>
      </c>
      <c r="BJ22" s="220">
        <v>0</v>
      </c>
      <c r="BK22" s="220">
        <v>0</v>
      </c>
      <c r="BL22" s="220">
        <v>0</v>
      </c>
      <c r="BM22" s="220">
        <v>0</v>
      </c>
      <c r="BN22" s="220">
        <v>0</v>
      </c>
      <c r="BO22" s="220">
        <v>0</v>
      </c>
      <c r="BP22" s="220">
        <v>0</v>
      </c>
      <c r="BQ22" s="220">
        <v>0</v>
      </c>
      <c r="BR22" s="220">
        <v>0</v>
      </c>
      <c r="BS22" s="220">
        <v>0</v>
      </c>
      <c r="BT22" s="220">
        <v>0</v>
      </c>
      <c r="BU22" s="220">
        <v>0</v>
      </c>
      <c r="BV22" s="220">
        <v>0</v>
      </c>
      <c r="BW22" s="220">
        <v>0</v>
      </c>
      <c r="BX22" s="220">
        <v>0</v>
      </c>
      <c r="BY22" s="220">
        <v>0</v>
      </c>
      <c r="BZ22" s="220">
        <v>0</v>
      </c>
      <c r="CA22" s="220">
        <v>0</v>
      </c>
      <c r="CB22" s="220">
        <v>0</v>
      </c>
      <c r="CC22" s="221">
        <v>0</v>
      </c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222"/>
      <c r="DS22" s="222"/>
      <c r="DT22" s="222"/>
      <c r="DU22" s="222"/>
      <c r="DV22" s="222"/>
      <c r="DW22" s="222"/>
      <c r="DX22" s="222"/>
      <c r="DY22" s="222"/>
      <c r="DZ22" s="222"/>
      <c r="EA22" s="222"/>
      <c r="EB22" s="222"/>
      <c r="EC22" s="222"/>
      <c r="ED22" s="222"/>
      <c r="EE22" s="222"/>
      <c r="EF22" s="222"/>
      <c r="EG22" s="222"/>
      <c r="EH22" s="222"/>
      <c r="EI22" s="222"/>
      <c r="EJ22" s="222"/>
      <c r="EK22" s="222"/>
      <c r="EL22" s="222"/>
      <c r="EM22" s="222"/>
      <c r="EN22" s="222"/>
      <c r="EO22" s="222"/>
      <c r="EP22" s="222"/>
      <c r="EQ22" s="222"/>
      <c r="ER22" s="222"/>
      <c r="ES22" s="222"/>
      <c r="ET22" s="222"/>
      <c r="EU22" s="222"/>
      <c r="EV22" s="222"/>
      <c r="EW22" s="222"/>
      <c r="EX22" s="222"/>
      <c r="EY22" s="222"/>
      <c r="EZ22" s="222"/>
      <c r="FA22" s="222"/>
      <c r="FB22" s="222"/>
      <c r="FC22" s="222"/>
      <c r="FD22" s="222"/>
      <c r="FE22" s="222"/>
      <c r="FF22" s="222"/>
      <c r="FG22" s="222"/>
      <c r="FH22" s="222"/>
      <c r="FI22" s="222"/>
      <c r="FJ22" s="222"/>
      <c r="FK22" s="222"/>
      <c r="FL22" s="222"/>
      <c r="FM22" s="222"/>
      <c r="FN22" s="222"/>
      <c r="FO22" s="222"/>
      <c r="FP22" s="222"/>
      <c r="FQ22" s="222"/>
      <c r="FR22" s="222"/>
      <c r="FS22" s="222"/>
      <c r="FT22" s="222"/>
      <c r="FU22" s="222"/>
      <c r="FV22" s="222"/>
      <c r="FW22" s="222"/>
      <c r="FX22" s="222"/>
      <c r="FY22" s="222"/>
      <c r="FZ22" s="222"/>
      <c r="GA22" s="222"/>
      <c r="GB22" s="222"/>
      <c r="GC22" s="222"/>
      <c r="GD22" s="222"/>
      <c r="GE22" s="222"/>
      <c r="GF22" s="222"/>
      <c r="GG22" s="222"/>
      <c r="GH22" s="222"/>
      <c r="GI22" s="222"/>
      <c r="GJ22" s="222"/>
      <c r="GK22" s="222"/>
      <c r="GL22" s="222"/>
      <c r="GM22" s="222"/>
      <c r="GN22" s="222"/>
      <c r="GO22" s="222"/>
      <c r="GP22" s="222"/>
      <c r="GQ22" s="222"/>
      <c r="GR22" s="222"/>
      <c r="GS22" s="222"/>
      <c r="GT22" s="222"/>
      <c r="GU22" s="222"/>
      <c r="GV22" s="222"/>
      <c r="GW22" s="222"/>
      <c r="GX22" s="222"/>
      <c r="GY22" s="222"/>
      <c r="GZ22" s="222"/>
      <c r="HA22" s="222"/>
      <c r="HB22" s="222"/>
      <c r="HC22" s="222"/>
      <c r="HD22" s="222"/>
      <c r="HE22" s="222"/>
      <c r="HF22" s="222"/>
      <c r="HG22" s="222"/>
      <c r="HH22" s="222"/>
      <c r="HI22" s="222"/>
      <c r="HJ22" s="222"/>
      <c r="HK22" s="222"/>
      <c r="HL22" s="222"/>
      <c r="HM22" s="222"/>
      <c r="HN22" s="222"/>
      <c r="HO22" s="222"/>
      <c r="HP22" s="222"/>
      <c r="HQ22" s="222"/>
      <c r="HR22" s="222"/>
      <c r="HS22" s="222"/>
      <c r="HT22" s="222"/>
      <c r="HU22" s="222"/>
      <c r="HV22" s="222"/>
      <c r="HW22" s="222"/>
      <c r="HX22" s="222"/>
      <c r="HY22" s="222"/>
      <c r="HZ22" s="222"/>
      <c r="IA22" s="222"/>
      <c r="IB22" s="222"/>
      <c r="IC22" s="222"/>
      <c r="ID22" s="222"/>
      <c r="IE22" s="222"/>
      <c r="IF22" s="222"/>
      <c r="IG22" s="222"/>
      <c r="IH22" s="222"/>
      <c r="II22" s="222"/>
      <c r="IJ22" s="222"/>
      <c r="IK22" s="222"/>
      <c r="IL22" s="222"/>
      <c r="IM22" s="222"/>
      <c r="IN22" s="222"/>
      <c r="IO22" s="222"/>
      <c r="IP22" s="222"/>
      <c r="IQ22" s="222"/>
      <c r="IR22" s="222"/>
      <c r="IS22" s="222"/>
      <c r="IT22" s="222"/>
      <c r="IU22" s="222"/>
      <c r="IV22" s="222"/>
    </row>
    <row r="23" spans="1:256" s="223" customFormat="1" ht="16.5" customHeight="1">
      <c r="A23" s="217"/>
      <c r="B23" s="217"/>
      <c r="C23" s="218"/>
      <c r="D23" s="219"/>
      <c r="E23" s="217" t="s">
        <v>239</v>
      </c>
      <c r="F23" s="220">
        <v>339029</v>
      </c>
      <c r="G23" s="220">
        <v>311611</v>
      </c>
      <c r="H23" s="220">
        <v>0</v>
      </c>
      <c r="I23" s="220">
        <v>0</v>
      </c>
      <c r="J23" s="220">
        <v>311611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220">
        <v>0</v>
      </c>
      <c r="Z23" s="220">
        <v>0</v>
      </c>
      <c r="AA23" s="220">
        <v>0</v>
      </c>
      <c r="AB23" s="220">
        <v>0</v>
      </c>
      <c r="AC23" s="220">
        <v>0</v>
      </c>
      <c r="AD23" s="220">
        <v>0</v>
      </c>
      <c r="AE23" s="220">
        <v>0</v>
      </c>
      <c r="AF23" s="220">
        <v>0</v>
      </c>
      <c r="AG23" s="220">
        <v>0</v>
      </c>
      <c r="AH23" s="220">
        <v>0</v>
      </c>
      <c r="AI23" s="220">
        <v>0</v>
      </c>
      <c r="AJ23" s="220">
        <v>0</v>
      </c>
      <c r="AK23" s="220">
        <v>0</v>
      </c>
      <c r="AL23" s="220">
        <v>27418</v>
      </c>
      <c r="AM23" s="220">
        <v>27418</v>
      </c>
      <c r="AN23" s="220">
        <v>0</v>
      </c>
      <c r="AO23" s="220">
        <v>0</v>
      </c>
      <c r="AP23" s="220">
        <v>0</v>
      </c>
      <c r="AQ23" s="220">
        <v>0</v>
      </c>
      <c r="AR23" s="220">
        <v>0</v>
      </c>
      <c r="AS23" s="220">
        <v>0</v>
      </c>
      <c r="AT23" s="220">
        <v>0</v>
      </c>
      <c r="AU23" s="220">
        <v>0</v>
      </c>
      <c r="AV23" s="220">
        <v>0</v>
      </c>
      <c r="AW23" s="220">
        <v>0</v>
      </c>
      <c r="AX23" s="220">
        <v>0</v>
      </c>
      <c r="AY23" s="220">
        <v>0</v>
      </c>
      <c r="AZ23" s="220">
        <v>0</v>
      </c>
      <c r="BA23" s="220">
        <v>0</v>
      </c>
      <c r="BB23" s="220">
        <v>0</v>
      </c>
      <c r="BC23" s="220">
        <v>0</v>
      </c>
      <c r="BD23" s="220">
        <v>0</v>
      </c>
      <c r="BE23" s="220">
        <v>0</v>
      </c>
      <c r="BF23" s="220">
        <v>0</v>
      </c>
      <c r="BG23" s="220">
        <v>0</v>
      </c>
      <c r="BH23" s="220">
        <v>0</v>
      </c>
      <c r="BI23" s="220">
        <v>0</v>
      </c>
      <c r="BJ23" s="220">
        <v>0</v>
      </c>
      <c r="BK23" s="220">
        <v>0</v>
      </c>
      <c r="BL23" s="220">
        <v>0</v>
      </c>
      <c r="BM23" s="220">
        <v>0</v>
      </c>
      <c r="BN23" s="220">
        <v>0</v>
      </c>
      <c r="BO23" s="220">
        <v>0</v>
      </c>
      <c r="BP23" s="220">
        <v>0</v>
      </c>
      <c r="BQ23" s="220">
        <v>0</v>
      </c>
      <c r="BR23" s="220">
        <v>0</v>
      </c>
      <c r="BS23" s="220">
        <v>0</v>
      </c>
      <c r="BT23" s="220">
        <v>0</v>
      </c>
      <c r="BU23" s="220">
        <v>0</v>
      </c>
      <c r="BV23" s="220">
        <v>0</v>
      </c>
      <c r="BW23" s="220">
        <v>0</v>
      </c>
      <c r="BX23" s="220">
        <v>0</v>
      </c>
      <c r="BY23" s="220">
        <v>0</v>
      </c>
      <c r="BZ23" s="220">
        <v>0</v>
      </c>
      <c r="CA23" s="220">
        <v>0</v>
      </c>
      <c r="CB23" s="220">
        <v>0</v>
      </c>
      <c r="CC23" s="221">
        <v>0</v>
      </c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2"/>
      <c r="DV23" s="222"/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2"/>
      <c r="EQ23" s="222"/>
      <c r="ER23" s="222"/>
      <c r="ES23" s="222"/>
      <c r="ET23" s="222"/>
      <c r="EU23" s="222"/>
      <c r="EV23" s="222"/>
      <c r="EW23" s="222"/>
      <c r="EX23" s="222"/>
      <c r="EY23" s="222"/>
      <c r="EZ23" s="222"/>
      <c r="FA23" s="222"/>
      <c r="FB23" s="222"/>
      <c r="FC23" s="222"/>
      <c r="FD23" s="222"/>
      <c r="FE23" s="222"/>
      <c r="FF23" s="222"/>
      <c r="FG23" s="222"/>
      <c r="FH23" s="222"/>
      <c r="FI23" s="222"/>
      <c r="FJ23" s="222"/>
      <c r="FK23" s="222"/>
      <c r="FL23" s="222"/>
      <c r="FM23" s="222"/>
      <c r="FN23" s="222"/>
      <c r="FO23" s="222"/>
      <c r="FP23" s="222"/>
      <c r="FQ23" s="222"/>
      <c r="FR23" s="222"/>
      <c r="FS23" s="222"/>
      <c r="FT23" s="222"/>
      <c r="FU23" s="222"/>
      <c r="FV23" s="222"/>
      <c r="FW23" s="222"/>
      <c r="FX23" s="222"/>
      <c r="FY23" s="222"/>
      <c r="FZ23" s="222"/>
      <c r="GA23" s="222"/>
      <c r="GB23" s="222"/>
      <c r="GC23" s="222"/>
      <c r="GD23" s="222"/>
      <c r="GE23" s="222"/>
      <c r="GF23" s="222"/>
      <c r="GG23" s="222"/>
      <c r="GH23" s="222"/>
      <c r="GI23" s="222"/>
      <c r="GJ23" s="222"/>
      <c r="GK23" s="222"/>
      <c r="GL23" s="222"/>
      <c r="GM23" s="222"/>
      <c r="GN23" s="222"/>
      <c r="GO23" s="222"/>
      <c r="GP23" s="222"/>
      <c r="GQ23" s="222"/>
      <c r="GR23" s="222"/>
      <c r="GS23" s="222"/>
      <c r="GT23" s="222"/>
      <c r="GU23" s="222"/>
      <c r="GV23" s="222"/>
      <c r="GW23" s="222"/>
      <c r="GX23" s="222"/>
      <c r="GY23" s="222"/>
      <c r="GZ23" s="222"/>
      <c r="HA23" s="222"/>
      <c r="HB23" s="222"/>
      <c r="HC23" s="222"/>
      <c r="HD23" s="222"/>
      <c r="HE23" s="222"/>
      <c r="HF23" s="222"/>
      <c r="HG23" s="222"/>
      <c r="HH23" s="222"/>
      <c r="HI23" s="222"/>
      <c r="HJ23" s="222"/>
      <c r="HK23" s="222"/>
      <c r="HL23" s="222"/>
      <c r="HM23" s="222"/>
      <c r="HN23" s="222"/>
      <c r="HO23" s="222"/>
      <c r="HP23" s="222"/>
      <c r="HQ23" s="222"/>
      <c r="HR23" s="222"/>
      <c r="HS23" s="222"/>
      <c r="HT23" s="222"/>
      <c r="HU23" s="222"/>
      <c r="HV23" s="222"/>
      <c r="HW23" s="222"/>
      <c r="HX23" s="222"/>
      <c r="HY23" s="222"/>
      <c r="HZ23" s="222"/>
      <c r="IA23" s="222"/>
      <c r="IB23" s="222"/>
      <c r="IC23" s="222"/>
      <c r="ID23" s="222"/>
      <c r="IE23" s="222"/>
      <c r="IF23" s="222"/>
      <c r="IG23" s="222"/>
      <c r="IH23" s="222"/>
      <c r="II23" s="222"/>
      <c r="IJ23" s="222"/>
      <c r="IK23" s="222"/>
      <c r="IL23" s="222"/>
      <c r="IM23" s="222"/>
      <c r="IN23" s="222"/>
      <c r="IO23" s="222"/>
      <c r="IP23" s="222"/>
      <c r="IQ23" s="222"/>
      <c r="IR23" s="222"/>
      <c r="IS23" s="222"/>
      <c r="IT23" s="222"/>
      <c r="IU23" s="222"/>
      <c r="IV23" s="222"/>
    </row>
    <row r="24" spans="1:256" s="223" customFormat="1" ht="16.5" customHeight="1">
      <c r="A24" s="217" t="s">
        <v>240</v>
      </c>
      <c r="B24" s="217" t="s">
        <v>236</v>
      </c>
      <c r="C24" s="218" t="s">
        <v>221</v>
      </c>
      <c r="D24" s="219" t="s">
        <v>222</v>
      </c>
      <c r="E24" s="217" t="s">
        <v>241</v>
      </c>
      <c r="F24" s="220">
        <v>339029</v>
      </c>
      <c r="G24" s="220">
        <v>311611</v>
      </c>
      <c r="H24" s="220">
        <v>0</v>
      </c>
      <c r="I24" s="220">
        <v>0</v>
      </c>
      <c r="J24" s="220">
        <v>311611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220">
        <v>0</v>
      </c>
      <c r="Z24" s="220">
        <v>0</v>
      </c>
      <c r="AA24" s="220">
        <v>0</v>
      </c>
      <c r="AB24" s="220">
        <v>0</v>
      </c>
      <c r="AC24" s="220">
        <v>0</v>
      </c>
      <c r="AD24" s="220">
        <v>0</v>
      </c>
      <c r="AE24" s="220">
        <v>0</v>
      </c>
      <c r="AF24" s="220">
        <v>0</v>
      </c>
      <c r="AG24" s="220">
        <v>0</v>
      </c>
      <c r="AH24" s="220">
        <v>0</v>
      </c>
      <c r="AI24" s="220">
        <v>0</v>
      </c>
      <c r="AJ24" s="220">
        <v>0</v>
      </c>
      <c r="AK24" s="220">
        <v>0</v>
      </c>
      <c r="AL24" s="220">
        <v>27418</v>
      </c>
      <c r="AM24" s="220">
        <v>27418</v>
      </c>
      <c r="AN24" s="220">
        <v>0</v>
      </c>
      <c r="AO24" s="220">
        <v>0</v>
      </c>
      <c r="AP24" s="220">
        <v>0</v>
      </c>
      <c r="AQ24" s="220">
        <v>0</v>
      </c>
      <c r="AR24" s="220">
        <v>0</v>
      </c>
      <c r="AS24" s="220">
        <v>0</v>
      </c>
      <c r="AT24" s="220">
        <v>0</v>
      </c>
      <c r="AU24" s="220">
        <v>0</v>
      </c>
      <c r="AV24" s="220">
        <v>0</v>
      </c>
      <c r="AW24" s="220">
        <v>0</v>
      </c>
      <c r="AX24" s="220">
        <v>0</v>
      </c>
      <c r="AY24" s="220">
        <v>0</v>
      </c>
      <c r="AZ24" s="220">
        <v>0</v>
      </c>
      <c r="BA24" s="220">
        <v>0</v>
      </c>
      <c r="BB24" s="220">
        <v>0</v>
      </c>
      <c r="BC24" s="220">
        <v>0</v>
      </c>
      <c r="BD24" s="220">
        <v>0</v>
      </c>
      <c r="BE24" s="220">
        <v>0</v>
      </c>
      <c r="BF24" s="220">
        <v>0</v>
      </c>
      <c r="BG24" s="220">
        <v>0</v>
      </c>
      <c r="BH24" s="220">
        <v>0</v>
      </c>
      <c r="BI24" s="220">
        <v>0</v>
      </c>
      <c r="BJ24" s="220">
        <v>0</v>
      </c>
      <c r="BK24" s="220">
        <v>0</v>
      </c>
      <c r="BL24" s="220">
        <v>0</v>
      </c>
      <c r="BM24" s="220">
        <v>0</v>
      </c>
      <c r="BN24" s="220">
        <v>0</v>
      </c>
      <c r="BO24" s="220">
        <v>0</v>
      </c>
      <c r="BP24" s="220">
        <v>0</v>
      </c>
      <c r="BQ24" s="220">
        <v>0</v>
      </c>
      <c r="BR24" s="220">
        <v>0</v>
      </c>
      <c r="BS24" s="220">
        <v>0</v>
      </c>
      <c r="BT24" s="220">
        <v>0</v>
      </c>
      <c r="BU24" s="220">
        <v>0</v>
      </c>
      <c r="BV24" s="220">
        <v>0</v>
      </c>
      <c r="BW24" s="220">
        <v>0</v>
      </c>
      <c r="BX24" s="220">
        <v>0</v>
      </c>
      <c r="BY24" s="220">
        <v>0</v>
      </c>
      <c r="BZ24" s="220">
        <v>0</v>
      </c>
      <c r="CA24" s="220">
        <v>0</v>
      </c>
      <c r="CB24" s="220">
        <v>0</v>
      </c>
      <c r="CC24" s="221">
        <v>0</v>
      </c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222"/>
      <c r="DS24" s="222"/>
      <c r="DT24" s="222"/>
      <c r="DU24" s="222"/>
      <c r="DV24" s="222"/>
      <c r="DW24" s="222"/>
      <c r="DX24" s="222"/>
      <c r="DY24" s="222"/>
      <c r="DZ24" s="222"/>
      <c r="EA24" s="222"/>
      <c r="EB24" s="222"/>
      <c r="EC24" s="222"/>
      <c r="ED24" s="222"/>
      <c r="EE24" s="222"/>
      <c r="EF24" s="222"/>
      <c r="EG24" s="222"/>
      <c r="EH24" s="222"/>
      <c r="EI24" s="222"/>
      <c r="EJ24" s="222"/>
      <c r="EK24" s="222"/>
      <c r="EL24" s="222"/>
      <c r="EM24" s="222"/>
      <c r="EN24" s="222"/>
      <c r="EO24" s="222"/>
      <c r="EP24" s="222"/>
      <c r="EQ24" s="222"/>
      <c r="ER24" s="222"/>
      <c r="ES24" s="222"/>
      <c r="ET24" s="222"/>
      <c r="EU24" s="222"/>
      <c r="EV24" s="222"/>
      <c r="EW24" s="222"/>
      <c r="EX24" s="222"/>
      <c r="EY24" s="222"/>
      <c r="EZ24" s="222"/>
      <c r="FA24" s="222"/>
      <c r="FB24" s="222"/>
      <c r="FC24" s="222"/>
      <c r="FD24" s="222"/>
      <c r="FE24" s="222"/>
      <c r="FF24" s="222"/>
      <c r="FG24" s="222"/>
      <c r="FH24" s="222"/>
      <c r="FI24" s="222"/>
      <c r="FJ24" s="222"/>
      <c r="FK24" s="222"/>
      <c r="FL24" s="222"/>
      <c r="FM24" s="222"/>
      <c r="FN24" s="222"/>
      <c r="FO24" s="222"/>
      <c r="FP24" s="222"/>
      <c r="FQ24" s="222"/>
      <c r="FR24" s="222"/>
      <c r="FS24" s="222"/>
      <c r="FT24" s="222"/>
      <c r="FU24" s="222"/>
      <c r="FV24" s="222"/>
      <c r="FW24" s="222"/>
      <c r="FX24" s="222"/>
      <c r="FY24" s="222"/>
      <c r="FZ24" s="222"/>
      <c r="GA24" s="222"/>
      <c r="GB24" s="222"/>
      <c r="GC24" s="222"/>
      <c r="GD24" s="222"/>
      <c r="GE24" s="222"/>
      <c r="GF24" s="222"/>
      <c r="GG24" s="222"/>
      <c r="GH24" s="222"/>
      <c r="GI24" s="222"/>
      <c r="GJ24" s="222"/>
      <c r="GK24" s="222"/>
      <c r="GL24" s="222"/>
      <c r="GM24" s="222"/>
      <c r="GN24" s="222"/>
      <c r="GO24" s="222"/>
      <c r="GP24" s="222"/>
      <c r="GQ24" s="222"/>
      <c r="GR24" s="222"/>
      <c r="GS24" s="222"/>
      <c r="GT24" s="222"/>
      <c r="GU24" s="222"/>
      <c r="GV24" s="222"/>
      <c r="GW24" s="222"/>
      <c r="GX24" s="222"/>
      <c r="GY24" s="222"/>
      <c r="GZ24" s="222"/>
      <c r="HA24" s="222"/>
      <c r="HB24" s="222"/>
      <c r="HC24" s="222"/>
      <c r="HD24" s="222"/>
      <c r="HE24" s="222"/>
      <c r="HF24" s="222"/>
      <c r="HG24" s="222"/>
      <c r="HH24" s="222"/>
      <c r="HI24" s="222"/>
      <c r="HJ24" s="222"/>
      <c r="HK24" s="222"/>
      <c r="HL24" s="222"/>
      <c r="HM24" s="222"/>
      <c r="HN24" s="222"/>
      <c r="HO24" s="222"/>
      <c r="HP24" s="222"/>
      <c r="HQ24" s="222"/>
      <c r="HR24" s="222"/>
      <c r="HS24" s="222"/>
      <c r="HT24" s="222"/>
      <c r="HU24" s="222"/>
      <c r="HV24" s="222"/>
      <c r="HW24" s="222"/>
      <c r="HX24" s="222"/>
      <c r="HY24" s="222"/>
      <c r="HZ24" s="222"/>
      <c r="IA24" s="222"/>
      <c r="IB24" s="222"/>
      <c r="IC24" s="222"/>
      <c r="ID24" s="222"/>
      <c r="IE24" s="222"/>
      <c r="IF24" s="222"/>
      <c r="IG24" s="222"/>
      <c r="IH24" s="222"/>
      <c r="II24" s="222"/>
      <c r="IJ24" s="222"/>
      <c r="IK24" s="222"/>
      <c r="IL24" s="222"/>
      <c r="IM24" s="222"/>
      <c r="IN24" s="222"/>
      <c r="IO24" s="222"/>
      <c r="IP24" s="222"/>
      <c r="IQ24" s="222"/>
      <c r="IR24" s="222"/>
      <c r="IS24" s="222"/>
      <c r="IT24" s="222"/>
      <c r="IU24" s="222"/>
      <c r="IV24" s="222"/>
    </row>
    <row r="25" spans="1:81" ht="16.5" customHeight="1">
      <c r="A25" s="13"/>
      <c r="B25" s="13"/>
      <c r="C25" s="14"/>
      <c r="D25" s="15"/>
      <c r="E25" s="13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23"/>
    </row>
    <row r="26" spans="1:81" ht="16.5" customHeight="1">
      <c r="A26" s="13"/>
      <c r="B26" s="13"/>
      <c r="C26" s="14"/>
      <c r="D26" s="15"/>
      <c r="E26" s="13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23"/>
    </row>
    <row r="27" spans="1:81" ht="16.5" customHeight="1">
      <c r="A27" s="13"/>
      <c r="B27" s="13"/>
      <c r="C27" s="14"/>
      <c r="D27" s="15"/>
      <c r="E27" s="13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3"/>
    </row>
    <row r="28" spans="1:81" ht="16.5" customHeight="1">
      <c r="A28" s="13"/>
      <c r="B28" s="13"/>
      <c r="C28" s="14"/>
      <c r="D28" s="15"/>
      <c r="E28" s="13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3"/>
    </row>
    <row r="29" spans="1:81" ht="16.5" customHeight="1">
      <c r="A29" s="13"/>
      <c r="B29" s="13"/>
      <c r="C29" s="14"/>
      <c r="D29" s="15"/>
      <c r="E29" s="13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3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B6:CB7"/>
    <mergeCell ref="CC6:CC7"/>
    <mergeCell ref="BX6:BX7"/>
    <mergeCell ref="BY6:BY7"/>
    <mergeCell ref="BZ6:BZ7"/>
    <mergeCell ref="CA6:CA7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20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tabSelected="1" zoomScalePageLayoutView="0" workbookViewId="0" topLeftCell="A1">
      <selection activeCell="A9" sqref="A9:IV14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1" width="7.00390625" style="3" bestFit="1" customWidth="1"/>
    <col min="12" max="12" width="10.50390625" style="3" bestFit="1" customWidth="1"/>
    <col min="13" max="13" width="9.00390625" style="3" bestFit="1" customWidth="1"/>
    <col min="14" max="14" width="8.25390625" style="3" bestFit="1" customWidth="1"/>
    <col min="15" max="15" width="9.00390625" style="3" bestFit="1" customWidth="1"/>
    <col min="16" max="16" width="7.00390625" style="3" bestFit="1" customWidth="1"/>
    <col min="17" max="17" width="9.00390625" style="3" bestFit="1" customWidth="1"/>
    <col min="18" max="18" width="8.25390625" style="3" bestFit="1" customWidth="1"/>
    <col min="19" max="19" width="7.00390625" style="3" bestFit="1" customWidth="1"/>
    <col min="20" max="20" width="8.25390625" style="3" bestFit="1" customWidth="1"/>
    <col min="21" max="21" width="7.00390625" style="3" bestFit="1" customWidth="1"/>
    <col min="22" max="22" width="9.00390625" style="3" bestFit="1" customWidth="1"/>
    <col min="23" max="23" width="8.25390625" style="3" bestFit="1" customWidth="1"/>
    <col min="24" max="27" width="7.00390625" style="3" bestFit="1" customWidth="1"/>
    <col min="28" max="28" width="8.25390625" style="3" bestFit="1" customWidth="1"/>
    <col min="29" max="37" width="7.00390625" style="3" bestFit="1" customWidth="1"/>
    <col min="38" max="38" width="9.00390625" style="3" bestFit="1" customWidth="1"/>
    <col min="39" max="39" width="7.00390625" style="3" bestFit="1" customWidth="1"/>
    <col min="40" max="40" width="9.00390625" style="3" bestFit="1" customWidth="1"/>
    <col min="41" max="81" width="7.00390625" style="3" bestFit="1" customWidth="1"/>
    <col min="82" max="16384" width="6.875" style="3" customWidth="1"/>
  </cols>
  <sheetData>
    <row r="1" spans="1:3" s="1" customFormat="1" ht="19.5" customHeight="1">
      <c r="A1" s="269" t="s">
        <v>213</v>
      </c>
      <c r="B1" s="269"/>
      <c r="C1" s="269"/>
    </row>
    <row r="2" spans="1:81" ht="12.75" customHeight="1">
      <c r="A2" s="4"/>
      <c r="CC2" s="3" t="s">
        <v>214</v>
      </c>
    </row>
    <row r="3" spans="1:81" ht="23.25" customHeight="1">
      <c r="A3" s="5" t="s">
        <v>215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6" t="s">
        <v>158</v>
      </c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CC4" s="3" t="s">
        <v>159</v>
      </c>
    </row>
    <row r="5" spans="1:81" ht="15.75" customHeight="1">
      <c r="A5" s="9" t="s">
        <v>125</v>
      </c>
      <c r="B5" s="9"/>
      <c r="C5" s="10"/>
      <c r="D5" s="279" t="s">
        <v>43</v>
      </c>
      <c r="E5" s="279" t="s">
        <v>160</v>
      </c>
      <c r="F5" s="281" t="s">
        <v>32</v>
      </c>
      <c r="G5" s="11" t="s">
        <v>161</v>
      </c>
      <c r="H5" s="9"/>
      <c r="I5" s="9"/>
      <c r="J5" s="9"/>
      <c r="K5" s="9"/>
      <c r="L5" s="9" t="s">
        <v>162</v>
      </c>
      <c r="M5" s="9"/>
      <c r="N5" s="9"/>
      <c r="O5" s="9"/>
      <c r="P5" s="9"/>
      <c r="Q5" s="19"/>
      <c r="R5" s="19"/>
      <c r="S5" s="19"/>
      <c r="T5" s="19"/>
      <c r="U5" s="19"/>
      <c r="V5" s="19"/>
      <c r="W5" s="9" t="s">
        <v>163</v>
      </c>
      <c r="X5" s="9"/>
      <c r="Y5" s="9"/>
      <c r="Z5" s="9"/>
      <c r="AA5" s="9"/>
      <c r="AB5" s="9"/>
      <c r="AC5" s="9"/>
      <c r="AD5" s="9"/>
      <c r="AE5" s="9" t="s">
        <v>164</v>
      </c>
      <c r="AF5" s="9"/>
      <c r="AG5" s="9"/>
      <c r="AH5" s="9"/>
      <c r="AI5" s="9"/>
      <c r="AJ5" s="9"/>
      <c r="AK5" s="9"/>
      <c r="AL5" s="9" t="s">
        <v>165</v>
      </c>
      <c r="AM5" s="9"/>
      <c r="AN5" s="9"/>
      <c r="AO5" s="9"/>
      <c r="AP5" s="9" t="s">
        <v>166</v>
      </c>
      <c r="AQ5" s="9"/>
      <c r="AR5" s="9"/>
      <c r="AS5" s="9" t="s">
        <v>167</v>
      </c>
      <c r="AT5" s="9"/>
      <c r="AU5" s="9"/>
      <c r="AV5" s="9"/>
      <c r="AW5" s="9" t="s">
        <v>168</v>
      </c>
      <c r="AX5" s="9"/>
      <c r="AY5" s="9"/>
      <c r="AZ5" s="9" t="s">
        <v>91</v>
      </c>
      <c r="BA5" s="9"/>
      <c r="BB5" s="9"/>
      <c r="BC5" s="9"/>
      <c r="BD5" s="9"/>
      <c r="BE5" s="9"/>
      <c r="BF5" s="9" t="s">
        <v>169</v>
      </c>
      <c r="BG5" s="9"/>
      <c r="BH5" s="9"/>
      <c r="BI5" s="9" t="s">
        <v>170</v>
      </c>
      <c r="BJ5" s="9"/>
      <c r="BK5" s="9"/>
      <c r="BL5" s="9"/>
      <c r="BM5" s="9"/>
      <c r="BN5" s="9" t="s">
        <v>95</v>
      </c>
      <c r="BO5" s="9"/>
      <c r="BP5" s="9"/>
      <c r="BQ5" s="9" t="s">
        <v>93</v>
      </c>
      <c r="BR5" s="9"/>
      <c r="BS5" s="9"/>
      <c r="BT5" s="9"/>
      <c r="BU5" s="9"/>
      <c r="BV5" s="9" t="s">
        <v>171</v>
      </c>
      <c r="BW5" s="9"/>
      <c r="BX5" s="9"/>
      <c r="BY5" s="9" t="s">
        <v>98</v>
      </c>
      <c r="BZ5" s="9"/>
      <c r="CA5" s="9"/>
      <c r="CB5" s="9"/>
      <c r="CC5" s="9"/>
    </row>
    <row r="6" spans="1:81" ht="17.25" customHeight="1">
      <c r="A6" s="279" t="s">
        <v>52</v>
      </c>
      <c r="B6" s="279" t="s">
        <v>53</v>
      </c>
      <c r="C6" s="279" t="s">
        <v>54</v>
      </c>
      <c r="D6" s="279"/>
      <c r="E6" s="279"/>
      <c r="F6" s="281"/>
      <c r="G6" s="279" t="s">
        <v>47</v>
      </c>
      <c r="H6" s="276" t="s">
        <v>172</v>
      </c>
      <c r="I6" s="276" t="s">
        <v>173</v>
      </c>
      <c r="J6" s="276" t="s">
        <v>174</v>
      </c>
      <c r="K6" s="276" t="s">
        <v>175</v>
      </c>
      <c r="L6" s="279" t="s">
        <v>47</v>
      </c>
      <c r="M6" s="279" t="s">
        <v>176</v>
      </c>
      <c r="N6" s="279" t="s">
        <v>177</v>
      </c>
      <c r="O6" s="279" t="s">
        <v>178</v>
      </c>
      <c r="P6" s="276" t="s">
        <v>179</v>
      </c>
      <c r="Q6" s="277" t="s">
        <v>180</v>
      </c>
      <c r="R6" s="277" t="s">
        <v>140</v>
      </c>
      <c r="S6" s="277" t="s">
        <v>138</v>
      </c>
      <c r="T6" s="277" t="s">
        <v>181</v>
      </c>
      <c r="U6" s="277" t="s">
        <v>182</v>
      </c>
      <c r="V6" s="276" t="s">
        <v>183</v>
      </c>
      <c r="W6" s="279" t="s">
        <v>47</v>
      </c>
      <c r="X6" s="276" t="s">
        <v>116</v>
      </c>
      <c r="Y6" s="276" t="s">
        <v>184</v>
      </c>
      <c r="Z6" s="276" t="s">
        <v>185</v>
      </c>
      <c r="AA6" s="276" t="s">
        <v>186</v>
      </c>
      <c r="AB6" s="276" t="s">
        <v>187</v>
      </c>
      <c r="AC6" s="276" t="s">
        <v>188</v>
      </c>
      <c r="AD6" s="276" t="s">
        <v>97</v>
      </c>
      <c r="AE6" s="276" t="s">
        <v>47</v>
      </c>
      <c r="AF6" s="276" t="s">
        <v>116</v>
      </c>
      <c r="AG6" s="276" t="s">
        <v>184</v>
      </c>
      <c r="AH6" s="276" t="s">
        <v>185</v>
      </c>
      <c r="AI6" s="276" t="s">
        <v>187</v>
      </c>
      <c r="AJ6" s="276" t="s">
        <v>188</v>
      </c>
      <c r="AK6" s="276" t="s">
        <v>97</v>
      </c>
      <c r="AL6" s="279" t="s">
        <v>47</v>
      </c>
      <c r="AM6" s="276" t="s">
        <v>89</v>
      </c>
      <c r="AN6" s="276" t="s">
        <v>90</v>
      </c>
      <c r="AO6" s="276" t="s">
        <v>189</v>
      </c>
      <c r="AP6" s="276" t="s">
        <v>47</v>
      </c>
      <c r="AQ6" s="276" t="s">
        <v>190</v>
      </c>
      <c r="AR6" s="276" t="s">
        <v>191</v>
      </c>
      <c r="AS6" s="279" t="s">
        <v>47</v>
      </c>
      <c r="AT6" s="276" t="s">
        <v>192</v>
      </c>
      <c r="AU6" s="276" t="s">
        <v>193</v>
      </c>
      <c r="AV6" s="276" t="s">
        <v>194</v>
      </c>
      <c r="AW6" s="276" t="s">
        <v>47</v>
      </c>
      <c r="AX6" s="276" t="s">
        <v>195</v>
      </c>
      <c r="AY6" s="276" t="s">
        <v>196</v>
      </c>
      <c r="AZ6" s="276" t="s">
        <v>47</v>
      </c>
      <c r="BA6" s="276" t="s">
        <v>197</v>
      </c>
      <c r="BB6" s="276" t="s">
        <v>198</v>
      </c>
      <c r="BC6" s="276" t="s">
        <v>199</v>
      </c>
      <c r="BD6" s="277" t="s">
        <v>200</v>
      </c>
      <c r="BE6" s="276" t="s">
        <v>201</v>
      </c>
      <c r="BF6" s="277" t="s">
        <v>47</v>
      </c>
      <c r="BG6" s="280" t="s">
        <v>169</v>
      </c>
      <c r="BH6" s="280" t="s">
        <v>202</v>
      </c>
      <c r="BI6" s="280" t="s">
        <v>47</v>
      </c>
      <c r="BJ6" s="280" t="s">
        <v>112</v>
      </c>
      <c r="BK6" s="280" t="s">
        <v>113</v>
      </c>
      <c r="BL6" s="280" t="s">
        <v>203</v>
      </c>
      <c r="BM6" s="280" t="s">
        <v>204</v>
      </c>
      <c r="BN6" s="282" t="s">
        <v>47</v>
      </c>
      <c r="BO6" s="276" t="s">
        <v>114</v>
      </c>
      <c r="BP6" s="277" t="s">
        <v>115</v>
      </c>
      <c r="BQ6" s="282" t="s">
        <v>47</v>
      </c>
      <c r="BR6" s="276" t="s">
        <v>205</v>
      </c>
      <c r="BS6" s="276" t="s">
        <v>206</v>
      </c>
      <c r="BT6" s="276" t="s">
        <v>207</v>
      </c>
      <c r="BU6" s="277" t="s">
        <v>208</v>
      </c>
      <c r="BV6" s="278" t="s">
        <v>47</v>
      </c>
      <c r="BW6" s="279" t="s">
        <v>119</v>
      </c>
      <c r="BX6" s="281" t="s">
        <v>120</v>
      </c>
      <c r="BY6" s="280" t="s">
        <v>47</v>
      </c>
      <c r="BZ6" s="280" t="s">
        <v>209</v>
      </c>
      <c r="CA6" s="280" t="s">
        <v>210</v>
      </c>
      <c r="CB6" s="280" t="s">
        <v>211</v>
      </c>
      <c r="CC6" s="280" t="s">
        <v>98</v>
      </c>
    </row>
    <row r="7" spans="1:81" ht="18" customHeight="1">
      <c r="A7" s="279"/>
      <c r="B7" s="279"/>
      <c r="C7" s="279"/>
      <c r="D7" s="279"/>
      <c r="E7" s="279"/>
      <c r="F7" s="281"/>
      <c r="G7" s="279"/>
      <c r="H7" s="276"/>
      <c r="I7" s="276"/>
      <c r="J7" s="276"/>
      <c r="K7" s="276"/>
      <c r="L7" s="279"/>
      <c r="M7" s="279"/>
      <c r="N7" s="279"/>
      <c r="O7" s="279"/>
      <c r="P7" s="276"/>
      <c r="Q7" s="277"/>
      <c r="R7" s="277"/>
      <c r="S7" s="277"/>
      <c r="T7" s="277"/>
      <c r="U7" s="277"/>
      <c r="V7" s="276"/>
      <c r="W7" s="279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9"/>
      <c r="AM7" s="276"/>
      <c r="AN7" s="276"/>
      <c r="AO7" s="276"/>
      <c r="AP7" s="276"/>
      <c r="AQ7" s="276"/>
      <c r="AR7" s="276"/>
      <c r="AS7" s="279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7"/>
      <c r="BE7" s="276"/>
      <c r="BF7" s="277"/>
      <c r="BG7" s="280"/>
      <c r="BH7" s="280"/>
      <c r="BI7" s="280"/>
      <c r="BJ7" s="280"/>
      <c r="BK7" s="280"/>
      <c r="BL7" s="280"/>
      <c r="BM7" s="280"/>
      <c r="BN7" s="282"/>
      <c r="BO7" s="276"/>
      <c r="BP7" s="277"/>
      <c r="BQ7" s="282"/>
      <c r="BR7" s="276"/>
      <c r="BS7" s="276"/>
      <c r="BT7" s="276"/>
      <c r="BU7" s="277"/>
      <c r="BV7" s="278"/>
      <c r="BW7" s="279"/>
      <c r="BX7" s="281"/>
      <c r="BY7" s="280"/>
      <c r="BZ7" s="280"/>
      <c r="CA7" s="280"/>
      <c r="CB7" s="280"/>
      <c r="CC7" s="280"/>
    </row>
    <row r="8" spans="1:81" s="2" customFormat="1" ht="16.5" customHeight="1">
      <c r="A8" s="12" t="s">
        <v>212</v>
      </c>
      <c r="B8" s="12" t="s">
        <v>212</v>
      </c>
      <c r="C8" s="12" t="s">
        <v>212</v>
      </c>
      <c r="D8" s="12" t="s">
        <v>212</v>
      </c>
      <c r="E8" s="12" t="s">
        <v>212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21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  <c r="AE8" s="12">
        <v>26</v>
      </c>
      <c r="AF8" s="12">
        <v>27</v>
      </c>
      <c r="AG8" s="12">
        <v>28</v>
      </c>
      <c r="AH8" s="12">
        <v>29</v>
      </c>
      <c r="AI8" s="12">
        <v>30</v>
      </c>
      <c r="AJ8" s="12">
        <v>31</v>
      </c>
      <c r="AK8" s="12">
        <v>32</v>
      </c>
      <c r="AL8" s="12">
        <v>33</v>
      </c>
      <c r="AM8" s="12">
        <v>34</v>
      </c>
      <c r="AN8" s="12">
        <v>35</v>
      </c>
      <c r="AO8" s="12">
        <v>36</v>
      </c>
      <c r="AP8" s="12">
        <v>37</v>
      </c>
      <c r="AQ8" s="12">
        <v>38</v>
      </c>
      <c r="AR8" s="12">
        <v>39</v>
      </c>
      <c r="AS8" s="12">
        <v>40</v>
      </c>
      <c r="AT8" s="12">
        <v>41</v>
      </c>
      <c r="AU8" s="12">
        <v>42</v>
      </c>
      <c r="AV8" s="12">
        <v>43</v>
      </c>
      <c r="AW8" s="12">
        <v>44</v>
      </c>
      <c r="AX8" s="12">
        <v>45</v>
      </c>
      <c r="AY8" s="12">
        <v>46</v>
      </c>
      <c r="AZ8" s="12">
        <v>47</v>
      </c>
      <c r="BA8" s="12">
        <v>48</v>
      </c>
      <c r="BB8" s="12">
        <v>49</v>
      </c>
      <c r="BC8" s="12">
        <v>50</v>
      </c>
      <c r="BD8" s="12">
        <v>51</v>
      </c>
      <c r="BE8" s="12">
        <v>52</v>
      </c>
      <c r="BF8" s="12">
        <v>53</v>
      </c>
      <c r="BG8" s="12">
        <v>54</v>
      </c>
      <c r="BH8" s="12">
        <v>55</v>
      </c>
      <c r="BI8" s="12">
        <v>56</v>
      </c>
      <c r="BJ8" s="12">
        <v>57</v>
      </c>
      <c r="BK8" s="12">
        <v>58</v>
      </c>
      <c r="BL8" s="12">
        <v>59</v>
      </c>
      <c r="BM8" s="12">
        <v>60</v>
      </c>
      <c r="BN8" s="12">
        <v>61</v>
      </c>
      <c r="BO8" s="12">
        <v>62</v>
      </c>
      <c r="BP8" s="12">
        <v>63</v>
      </c>
      <c r="BQ8" s="12">
        <v>64</v>
      </c>
      <c r="BR8" s="12">
        <v>65</v>
      </c>
      <c r="BS8" s="22">
        <v>66</v>
      </c>
      <c r="BT8" s="12">
        <v>67</v>
      </c>
      <c r="BU8" s="12">
        <v>68</v>
      </c>
      <c r="BV8" s="12">
        <v>69</v>
      </c>
      <c r="BW8" s="12">
        <v>70</v>
      </c>
      <c r="BX8" s="12">
        <v>71</v>
      </c>
      <c r="BY8" s="12">
        <v>72</v>
      </c>
      <c r="BZ8" s="12">
        <v>73</v>
      </c>
      <c r="CA8" s="12">
        <v>74</v>
      </c>
      <c r="CB8" s="12">
        <v>75</v>
      </c>
      <c r="CC8" s="12">
        <v>76</v>
      </c>
    </row>
    <row r="9" spans="1:81" s="228" customFormat="1" ht="15.75" customHeight="1">
      <c r="A9" s="224" t="s">
        <v>212</v>
      </c>
      <c r="B9" s="224" t="s">
        <v>212</v>
      </c>
      <c r="C9" s="224" t="s">
        <v>212</v>
      </c>
      <c r="D9" s="224" t="s">
        <v>212</v>
      </c>
      <c r="E9" s="224" t="s">
        <v>212</v>
      </c>
      <c r="F9" s="224">
        <v>1</v>
      </c>
      <c r="G9" s="224">
        <v>2</v>
      </c>
      <c r="H9" s="224">
        <v>3</v>
      </c>
      <c r="I9" s="224">
        <v>4</v>
      </c>
      <c r="J9" s="224">
        <v>5</v>
      </c>
      <c r="K9" s="224">
        <v>6</v>
      </c>
      <c r="L9" s="224">
        <v>7</v>
      </c>
      <c r="M9" s="224">
        <v>8</v>
      </c>
      <c r="N9" s="224">
        <v>9</v>
      </c>
      <c r="O9" s="224">
        <v>10</v>
      </c>
      <c r="P9" s="224">
        <v>11</v>
      </c>
      <c r="Q9" s="225">
        <v>12</v>
      </c>
      <c r="R9" s="225">
        <v>13</v>
      </c>
      <c r="S9" s="225">
        <v>14</v>
      </c>
      <c r="T9" s="225">
        <v>15</v>
      </c>
      <c r="U9" s="225">
        <v>16</v>
      </c>
      <c r="V9" s="226">
        <v>17</v>
      </c>
      <c r="W9" s="224">
        <v>18</v>
      </c>
      <c r="X9" s="224">
        <v>19</v>
      </c>
      <c r="Y9" s="224">
        <v>20</v>
      </c>
      <c r="Z9" s="224">
        <v>21</v>
      </c>
      <c r="AA9" s="224">
        <v>22</v>
      </c>
      <c r="AB9" s="224">
        <v>23</v>
      </c>
      <c r="AC9" s="224">
        <v>24</v>
      </c>
      <c r="AD9" s="224">
        <v>25</v>
      </c>
      <c r="AE9" s="224">
        <v>26</v>
      </c>
      <c r="AF9" s="224">
        <v>27</v>
      </c>
      <c r="AG9" s="224">
        <v>28</v>
      </c>
      <c r="AH9" s="224">
        <v>29</v>
      </c>
      <c r="AI9" s="224">
        <v>30</v>
      </c>
      <c r="AJ9" s="224">
        <v>31</v>
      </c>
      <c r="AK9" s="224">
        <v>32</v>
      </c>
      <c r="AL9" s="224">
        <v>33</v>
      </c>
      <c r="AM9" s="224">
        <v>34</v>
      </c>
      <c r="AN9" s="224">
        <v>35</v>
      </c>
      <c r="AO9" s="224">
        <v>36</v>
      </c>
      <c r="AP9" s="224">
        <v>37</v>
      </c>
      <c r="AQ9" s="224">
        <v>38</v>
      </c>
      <c r="AR9" s="224">
        <v>39</v>
      </c>
      <c r="AS9" s="224">
        <v>40</v>
      </c>
      <c r="AT9" s="224">
        <v>41</v>
      </c>
      <c r="AU9" s="224">
        <v>42</v>
      </c>
      <c r="AV9" s="224">
        <v>43</v>
      </c>
      <c r="AW9" s="224">
        <v>44</v>
      </c>
      <c r="AX9" s="224">
        <v>45</v>
      </c>
      <c r="AY9" s="224">
        <v>46</v>
      </c>
      <c r="AZ9" s="224">
        <v>47</v>
      </c>
      <c r="BA9" s="224">
        <v>48</v>
      </c>
      <c r="BB9" s="224">
        <v>49</v>
      </c>
      <c r="BC9" s="224">
        <v>50</v>
      </c>
      <c r="BD9" s="224">
        <v>51</v>
      </c>
      <c r="BE9" s="224">
        <v>52</v>
      </c>
      <c r="BF9" s="224">
        <v>53</v>
      </c>
      <c r="BG9" s="224">
        <v>54</v>
      </c>
      <c r="BH9" s="224">
        <v>55</v>
      </c>
      <c r="BI9" s="224">
        <v>56</v>
      </c>
      <c r="BJ9" s="224">
        <v>57</v>
      </c>
      <c r="BK9" s="224">
        <v>58</v>
      </c>
      <c r="BL9" s="224">
        <v>59</v>
      </c>
      <c r="BM9" s="224">
        <v>60</v>
      </c>
      <c r="BN9" s="224">
        <v>61</v>
      </c>
      <c r="BO9" s="224">
        <v>62</v>
      </c>
      <c r="BP9" s="224">
        <v>63</v>
      </c>
      <c r="BQ9" s="224">
        <v>64</v>
      </c>
      <c r="BR9" s="224">
        <v>65</v>
      </c>
      <c r="BS9" s="227">
        <v>66</v>
      </c>
      <c r="BT9" s="224">
        <v>67</v>
      </c>
      <c r="BU9" s="224">
        <v>68</v>
      </c>
      <c r="BV9" s="224">
        <v>69</v>
      </c>
      <c r="BW9" s="224">
        <v>70</v>
      </c>
      <c r="BX9" s="224">
        <v>71</v>
      </c>
      <c r="BY9" s="224">
        <v>72</v>
      </c>
      <c r="BZ9" s="224">
        <v>73</v>
      </c>
      <c r="CA9" s="224">
        <v>74</v>
      </c>
      <c r="CB9" s="224">
        <v>75</v>
      </c>
      <c r="CC9" s="224">
        <v>76</v>
      </c>
    </row>
    <row r="10" spans="1:256" s="223" customFormat="1" ht="16.5" customHeight="1">
      <c r="A10" s="217"/>
      <c r="B10" s="217"/>
      <c r="C10" s="218"/>
      <c r="D10" s="219"/>
      <c r="E10" s="217" t="s">
        <v>32</v>
      </c>
      <c r="F10" s="220">
        <v>2000000</v>
      </c>
      <c r="G10" s="220">
        <v>0</v>
      </c>
      <c r="H10" s="220">
        <v>0</v>
      </c>
      <c r="I10" s="220">
        <v>0</v>
      </c>
      <c r="J10" s="220">
        <v>0</v>
      </c>
      <c r="K10" s="220">
        <v>0</v>
      </c>
      <c r="L10" s="220">
        <v>1673000</v>
      </c>
      <c r="M10" s="220">
        <v>991000</v>
      </c>
      <c r="N10" s="220">
        <v>40000</v>
      </c>
      <c r="O10" s="220">
        <v>150000</v>
      </c>
      <c r="P10" s="220">
        <v>0</v>
      </c>
      <c r="Q10" s="220">
        <v>150000</v>
      </c>
      <c r="R10" s="220">
        <v>29000</v>
      </c>
      <c r="S10" s="220">
        <v>0</v>
      </c>
      <c r="T10" s="220">
        <v>83000</v>
      </c>
      <c r="U10" s="220">
        <v>0</v>
      </c>
      <c r="V10" s="220">
        <v>230000</v>
      </c>
      <c r="W10" s="220">
        <v>30000</v>
      </c>
      <c r="X10" s="220">
        <v>0</v>
      </c>
      <c r="Y10" s="220">
        <v>0</v>
      </c>
      <c r="Z10" s="220">
        <v>0</v>
      </c>
      <c r="AA10" s="220">
        <v>0</v>
      </c>
      <c r="AB10" s="220">
        <v>30000</v>
      </c>
      <c r="AC10" s="220">
        <v>0</v>
      </c>
      <c r="AD10" s="220">
        <v>0</v>
      </c>
      <c r="AE10" s="220">
        <v>0</v>
      </c>
      <c r="AF10" s="220">
        <v>0</v>
      </c>
      <c r="AG10" s="220">
        <v>0</v>
      </c>
      <c r="AH10" s="220">
        <v>0</v>
      </c>
      <c r="AI10" s="220">
        <v>0</v>
      </c>
      <c r="AJ10" s="220">
        <v>0</v>
      </c>
      <c r="AK10" s="220">
        <v>0</v>
      </c>
      <c r="AL10" s="220">
        <v>297000</v>
      </c>
      <c r="AM10" s="220">
        <v>0</v>
      </c>
      <c r="AN10" s="220">
        <v>297000</v>
      </c>
      <c r="AO10" s="220">
        <v>0</v>
      </c>
      <c r="AP10" s="220">
        <v>0</v>
      </c>
      <c r="AQ10" s="220">
        <v>0</v>
      </c>
      <c r="AR10" s="220">
        <v>0</v>
      </c>
      <c r="AS10" s="220">
        <v>0</v>
      </c>
      <c r="AT10" s="220">
        <v>0</v>
      </c>
      <c r="AU10" s="220">
        <v>0</v>
      </c>
      <c r="AV10" s="220">
        <v>0</v>
      </c>
      <c r="AW10" s="220">
        <v>0</v>
      </c>
      <c r="AX10" s="220">
        <v>0</v>
      </c>
      <c r="AY10" s="220">
        <v>0</v>
      </c>
      <c r="AZ10" s="220">
        <v>0</v>
      </c>
      <c r="BA10" s="220">
        <v>0</v>
      </c>
      <c r="BB10" s="220">
        <v>0</v>
      </c>
      <c r="BC10" s="220">
        <v>0</v>
      </c>
      <c r="BD10" s="220">
        <v>0</v>
      </c>
      <c r="BE10" s="220">
        <v>0</v>
      </c>
      <c r="BF10" s="220">
        <v>0</v>
      </c>
      <c r="BG10" s="220">
        <v>0</v>
      </c>
      <c r="BH10" s="220">
        <v>0</v>
      </c>
      <c r="BI10" s="220">
        <v>0</v>
      </c>
      <c r="BJ10" s="220">
        <v>0</v>
      </c>
      <c r="BK10" s="220">
        <v>0</v>
      </c>
      <c r="BL10" s="220">
        <v>0</v>
      </c>
      <c r="BM10" s="220">
        <v>0</v>
      </c>
      <c r="BN10" s="220">
        <v>0</v>
      </c>
      <c r="BO10" s="220">
        <v>0</v>
      </c>
      <c r="BP10" s="220">
        <v>0</v>
      </c>
      <c r="BQ10" s="220">
        <v>0</v>
      </c>
      <c r="BR10" s="220">
        <v>0</v>
      </c>
      <c r="BS10" s="220">
        <v>0</v>
      </c>
      <c r="BT10" s="220">
        <v>0</v>
      </c>
      <c r="BU10" s="220">
        <v>0</v>
      </c>
      <c r="BV10" s="220">
        <v>0</v>
      </c>
      <c r="BW10" s="220">
        <v>0</v>
      </c>
      <c r="BX10" s="220">
        <v>0</v>
      </c>
      <c r="BY10" s="220">
        <v>0</v>
      </c>
      <c r="BZ10" s="220">
        <v>0</v>
      </c>
      <c r="CA10" s="220">
        <v>0</v>
      </c>
      <c r="CB10" s="220">
        <v>0</v>
      </c>
      <c r="CC10" s="221">
        <v>0</v>
      </c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2"/>
      <c r="CT10" s="222"/>
      <c r="CU10" s="222"/>
      <c r="CV10" s="222"/>
      <c r="CW10" s="222"/>
      <c r="CX10" s="222"/>
      <c r="CY10" s="222"/>
      <c r="CZ10" s="222"/>
      <c r="DA10" s="222"/>
      <c r="DB10" s="222"/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2"/>
      <c r="DT10" s="222"/>
      <c r="DU10" s="222"/>
      <c r="DV10" s="222"/>
      <c r="DW10" s="222"/>
      <c r="DX10" s="222"/>
      <c r="DY10" s="222"/>
      <c r="DZ10" s="222"/>
      <c r="EA10" s="222"/>
      <c r="EB10" s="222"/>
      <c r="EC10" s="222"/>
      <c r="ED10" s="222"/>
      <c r="EE10" s="222"/>
      <c r="EF10" s="222"/>
      <c r="EG10" s="222"/>
      <c r="EH10" s="222"/>
      <c r="EI10" s="222"/>
      <c r="EJ10" s="222"/>
      <c r="EK10" s="222"/>
      <c r="EL10" s="222"/>
      <c r="EM10" s="222"/>
      <c r="EN10" s="222"/>
      <c r="EO10" s="222"/>
      <c r="EP10" s="222"/>
      <c r="EQ10" s="222"/>
      <c r="ER10" s="222"/>
      <c r="ES10" s="222"/>
      <c r="ET10" s="222"/>
      <c r="EU10" s="222"/>
      <c r="EV10" s="222"/>
      <c r="EW10" s="222"/>
      <c r="EX10" s="222"/>
      <c r="EY10" s="222"/>
      <c r="EZ10" s="222"/>
      <c r="FA10" s="222"/>
      <c r="FB10" s="222"/>
      <c r="FC10" s="222"/>
      <c r="FD10" s="222"/>
      <c r="FE10" s="222"/>
      <c r="FF10" s="222"/>
      <c r="FG10" s="222"/>
      <c r="FH10" s="222"/>
      <c r="FI10" s="222"/>
      <c r="FJ10" s="222"/>
      <c r="FK10" s="222"/>
      <c r="FL10" s="222"/>
      <c r="FM10" s="222"/>
      <c r="FN10" s="222"/>
      <c r="FO10" s="222"/>
      <c r="FP10" s="222"/>
      <c r="FQ10" s="222"/>
      <c r="FR10" s="222"/>
      <c r="FS10" s="222"/>
      <c r="FT10" s="222"/>
      <c r="FU10" s="222"/>
      <c r="FV10" s="222"/>
      <c r="FW10" s="222"/>
      <c r="FX10" s="222"/>
      <c r="FY10" s="222"/>
      <c r="FZ10" s="222"/>
      <c r="GA10" s="222"/>
      <c r="GB10" s="222"/>
      <c r="GC10" s="222"/>
      <c r="GD10" s="222"/>
      <c r="GE10" s="222"/>
      <c r="GF10" s="222"/>
      <c r="GG10" s="222"/>
      <c r="GH10" s="222"/>
      <c r="GI10" s="222"/>
      <c r="GJ10" s="222"/>
      <c r="GK10" s="222"/>
      <c r="GL10" s="222"/>
      <c r="GM10" s="222"/>
      <c r="GN10" s="222"/>
      <c r="GO10" s="222"/>
      <c r="GP10" s="222"/>
      <c r="GQ10" s="222"/>
      <c r="GR10" s="222"/>
      <c r="GS10" s="222"/>
      <c r="GT10" s="222"/>
      <c r="GU10" s="222"/>
      <c r="GV10" s="222"/>
      <c r="GW10" s="222"/>
      <c r="GX10" s="222"/>
      <c r="GY10" s="222"/>
      <c r="GZ10" s="222"/>
      <c r="HA10" s="222"/>
      <c r="HB10" s="222"/>
      <c r="HC10" s="222"/>
      <c r="HD10" s="222"/>
      <c r="HE10" s="222"/>
      <c r="HF10" s="222"/>
      <c r="HG10" s="222"/>
      <c r="HH10" s="222"/>
      <c r="HI10" s="222"/>
      <c r="HJ10" s="222"/>
      <c r="HK10" s="222"/>
      <c r="HL10" s="222"/>
      <c r="HM10" s="222"/>
      <c r="HN10" s="222"/>
      <c r="HO10" s="222"/>
      <c r="HP10" s="222"/>
      <c r="HQ10" s="222"/>
      <c r="HR10" s="222"/>
      <c r="HS10" s="222"/>
      <c r="HT10" s="222"/>
      <c r="HU10" s="222"/>
      <c r="HV10" s="222"/>
      <c r="HW10" s="222"/>
      <c r="HX10" s="222"/>
      <c r="HY10" s="222"/>
      <c r="HZ10" s="222"/>
      <c r="IA10" s="222"/>
      <c r="IB10" s="222"/>
      <c r="IC10" s="222"/>
      <c r="ID10" s="222"/>
      <c r="IE10" s="222"/>
      <c r="IF10" s="222"/>
      <c r="IG10" s="222"/>
      <c r="IH10" s="222"/>
      <c r="II10" s="222"/>
      <c r="IJ10" s="222"/>
      <c r="IK10" s="222"/>
      <c r="IL10" s="222"/>
      <c r="IM10" s="222"/>
      <c r="IN10" s="222"/>
      <c r="IO10" s="222"/>
      <c r="IP10" s="222"/>
      <c r="IQ10" s="222"/>
      <c r="IR10" s="222"/>
      <c r="IS10" s="222"/>
      <c r="IT10" s="222"/>
      <c r="IU10" s="222"/>
      <c r="IV10" s="222"/>
    </row>
    <row r="11" spans="1:256" s="223" customFormat="1" ht="16.5" customHeight="1">
      <c r="A11" s="217"/>
      <c r="B11" s="217"/>
      <c r="C11" s="218"/>
      <c r="D11" s="219"/>
      <c r="E11" s="217" t="s">
        <v>217</v>
      </c>
      <c r="F11" s="220">
        <v>2000000</v>
      </c>
      <c r="G11" s="220">
        <v>0</v>
      </c>
      <c r="H11" s="220">
        <v>0</v>
      </c>
      <c r="I11" s="220">
        <v>0</v>
      </c>
      <c r="J11" s="220">
        <v>0</v>
      </c>
      <c r="K11" s="220">
        <v>0</v>
      </c>
      <c r="L11" s="220">
        <v>1673000</v>
      </c>
      <c r="M11" s="220">
        <v>991000</v>
      </c>
      <c r="N11" s="220">
        <v>40000</v>
      </c>
      <c r="O11" s="220">
        <v>150000</v>
      </c>
      <c r="P11" s="220">
        <v>0</v>
      </c>
      <c r="Q11" s="220">
        <v>150000</v>
      </c>
      <c r="R11" s="220">
        <v>29000</v>
      </c>
      <c r="S11" s="220">
        <v>0</v>
      </c>
      <c r="T11" s="220">
        <v>83000</v>
      </c>
      <c r="U11" s="220">
        <v>0</v>
      </c>
      <c r="V11" s="220">
        <v>230000</v>
      </c>
      <c r="W11" s="220">
        <v>30000</v>
      </c>
      <c r="X11" s="220">
        <v>0</v>
      </c>
      <c r="Y11" s="220">
        <v>0</v>
      </c>
      <c r="Z11" s="220">
        <v>0</v>
      </c>
      <c r="AA11" s="220">
        <v>0</v>
      </c>
      <c r="AB11" s="220">
        <v>30000</v>
      </c>
      <c r="AC11" s="220">
        <v>0</v>
      </c>
      <c r="AD11" s="220">
        <v>0</v>
      </c>
      <c r="AE11" s="220">
        <v>0</v>
      </c>
      <c r="AF11" s="220">
        <v>0</v>
      </c>
      <c r="AG11" s="220">
        <v>0</v>
      </c>
      <c r="AH11" s="220">
        <v>0</v>
      </c>
      <c r="AI11" s="220">
        <v>0</v>
      </c>
      <c r="AJ11" s="220">
        <v>0</v>
      </c>
      <c r="AK11" s="220">
        <v>0</v>
      </c>
      <c r="AL11" s="220">
        <v>297000</v>
      </c>
      <c r="AM11" s="220">
        <v>0</v>
      </c>
      <c r="AN11" s="220">
        <v>297000</v>
      </c>
      <c r="AO11" s="220">
        <v>0</v>
      </c>
      <c r="AP11" s="220">
        <v>0</v>
      </c>
      <c r="AQ11" s="220">
        <v>0</v>
      </c>
      <c r="AR11" s="220">
        <v>0</v>
      </c>
      <c r="AS11" s="220">
        <v>0</v>
      </c>
      <c r="AT11" s="220">
        <v>0</v>
      </c>
      <c r="AU11" s="220">
        <v>0</v>
      </c>
      <c r="AV11" s="220">
        <v>0</v>
      </c>
      <c r="AW11" s="220">
        <v>0</v>
      </c>
      <c r="AX11" s="220">
        <v>0</v>
      </c>
      <c r="AY11" s="220">
        <v>0</v>
      </c>
      <c r="AZ11" s="220">
        <v>0</v>
      </c>
      <c r="BA11" s="220">
        <v>0</v>
      </c>
      <c r="BB11" s="220">
        <v>0</v>
      </c>
      <c r="BC11" s="220">
        <v>0</v>
      </c>
      <c r="BD11" s="220">
        <v>0</v>
      </c>
      <c r="BE11" s="220">
        <v>0</v>
      </c>
      <c r="BF11" s="220">
        <v>0</v>
      </c>
      <c r="BG11" s="220">
        <v>0</v>
      </c>
      <c r="BH11" s="220">
        <v>0</v>
      </c>
      <c r="BI11" s="220">
        <v>0</v>
      </c>
      <c r="BJ11" s="220">
        <v>0</v>
      </c>
      <c r="BK11" s="220">
        <v>0</v>
      </c>
      <c r="BL11" s="220">
        <v>0</v>
      </c>
      <c r="BM11" s="220">
        <v>0</v>
      </c>
      <c r="BN11" s="220">
        <v>0</v>
      </c>
      <c r="BO11" s="220">
        <v>0</v>
      </c>
      <c r="BP11" s="220">
        <v>0</v>
      </c>
      <c r="BQ11" s="220">
        <v>0</v>
      </c>
      <c r="BR11" s="220">
        <v>0</v>
      </c>
      <c r="BS11" s="220">
        <v>0</v>
      </c>
      <c r="BT11" s="220">
        <v>0</v>
      </c>
      <c r="BU11" s="220">
        <v>0</v>
      </c>
      <c r="BV11" s="220">
        <v>0</v>
      </c>
      <c r="BW11" s="220">
        <v>0</v>
      </c>
      <c r="BX11" s="220">
        <v>0</v>
      </c>
      <c r="BY11" s="220">
        <v>0</v>
      </c>
      <c r="BZ11" s="220">
        <v>0</v>
      </c>
      <c r="CA11" s="220">
        <v>0</v>
      </c>
      <c r="CB11" s="220">
        <v>0</v>
      </c>
      <c r="CC11" s="221">
        <v>0</v>
      </c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22"/>
      <c r="EU11" s="222"/>
      <c r="EV11" s="222"/>
      <c r="EW11" s="222"/>
      <c r="EX11" s="222"/>
      <c r="EY11" s="222"/>
      <c r="EZ11" s="222"/>
      <c r="FA11" s="222"/>
      <c r="FB11" s="222"/>
      <c r="FC11" s="222"/>
      <c r="FD11" s="222"/>
      <c r="FE11" s="222"/>
      <c r="FF11" s="222"/>
      <c r="FG11" s="222"/>
      <c r="FH11" s="222"/>
      <c r="FI11" s="222"/>
      <c r="FJ11" s="222"/>
      <c r="FK11" s="222"/>
      <c r="FL11" s="222"/>
      <c r="FM11" s="222"/>
      <c r="FN11" s="222"/>
      <c r="FO11" s="222"/>
      <c r="FP11" s="222"/>
      <c r="FQ11" s="222"/>
      <c r="FR11" s="222"/>
      <c r="FS11" s="222"/>
      <c r="FT11" s="222"/>
      <c r="FU11" s="222"/>
      <c r="FV11" s="222"/>
      <c r="FW11" s="222"/>
      <c r="FX11" s="222"/>
      <c r="FY11" s="222"/>
      <c r="FZ11" s="222"/>
      <c r="GA11" s="222"/>
      <c r="GB11" s="222"/>
      <c r="GC11" s="222"/>
      <c r="GD11" s="222"/>
      <c r="GE11" s="222"/>
      <c r="GF11" s="222"/>
      <c r="GG11" s="222"/>
      <c r="GH11" s="222"/>
      <c r="GI11" s="222"/>
      <c r="GJ11" s="222"/>
      <c r="GK11" s="222"/>
      <c r="GL11" s="222"/>
      <c r="GM11" s="222"/>
      <c r="GN11" s="222"/>
      <c r="GO11" s="222"/>
      <c r="GP11" s="222"/>
      <c r="GQ11" s="222"/>
      <c r="GR11" s="222"/>
      <c r="GS11" s="222"/>
      <c r="GT11" s="222"/>
      <c r="GU11" s="222"/>
      <c r="GV11" s="222"/>
      <c r="GW11" s="222"/>
      <c r="GX11" s="222"/>
      <c r="GY11" s="222"/>
      <c r="GZ11" s="222"/>
      <c r="HA11" s="222"/>
      <c r="HB11" s="222"/>
      <c r="HC11" s="222"/>
      <c r="HD11" s="222"/>
      <c r="HE11" s="222"/>
      <c r="HF11" s="222"/>
      <c r="HG11" s="222"/>
      <c r="HH11" s="222"/>
      <c r="HI11" s="222"/>
      <c r="HJ11" s="222"/>
      <c r="HK11" s="222"/>
      <c r="HL11" s="222"/>
      <c r="HM11" s="222"/>
      <c r="HN11" s="222"/>
      <c r="HO11" s="222"/>
      <c r="HP11" s="222"/>
      <c r="HQ11" s="222"/>
      <c r="HR11" s="222"/>
      <c r="HS11" s="222"/>
      <c r="HT11" s="222"/>
      <c r="HU11" s="222"/>
      <c r="HV11" s="222"/>
      <c r="HW11" s="222"/>
      <c r="HX11" s="222"/>
      <c r="HY11" s="222"/>
      <c r="HZ11" s="222"/>
      <c r="IA11" s="222"/>
      <c r="IB11" s="222"/>
      <c r="IC11" s="222"/>
      <c r="ID11" s="222"/>
      <c r="IE11" s="222"/>
      <c r="IF11" s="222"/>
      <c r="IG11" s="222"/>
      <c r="IH11" s="222"/>
      <c r="II11" s="222"/>
      <c r="IJ11" s="222"/>
      <c r="IK11" s="222"/>
      <c r="IL11" s="222"/>
      <c r="IM11" s="222"/>
      <c r="IN11" s="222"/>
      <c r="IO11" s="222"/>
      <c r="IP11" s="222"/>
      <c r="IQ11" s="222"/>
      <c r="IR11" s="222"/>
      <c r="IS11" s="222"/>
      <c r="IT11" s="222"/>
      <c r="IU11" s="222"/>
      <c r="IV11" s="222"/>
    </row>
    <row r="12" spans="1:256" s="223" customFormat="1" ht="16.5" customHeight="1">
      <c r="A12" s="217"/>
      <c r="B12" s="217"/>
      <c r="C12" s="218"/>
      <c r="D12" s="219"/>
      <c r="E12" s="217" t="s">
        <v>73</v>
      </c>
      <c r="F12" s="220">
        <v>2000000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1673000</v>
      </c>
      <c r="M12" s="220">
        <v>991000</v>
      </c>
      <c r="N12" s="220">
        <v>40000</v>
      </c>
      <c r="O12" s="220">
        <v>150000</v>
      </c>
      <c r="P12" s="220">
        <v>0</v>
      </c>
      <c r="Q12" s="220">
        <v>150000</v>
      </c>
      <c r="R12" s="220">
        <v>29000</v>
      </c>
      <c r="S12" s="220">
        <v>0</v>
      </c>
      <c r="T12" s="220">
        <v>83000</v>
      </c>
      <c r="U12" s="220">
        <v>0</v>
      </c>
      <c r="V12" s="220">
        <v>230000</v>
      </c>
      <c r="W12" s="220">
        <v>30000</v>
      </c>
      <c r="X12" s="220">
        <v>0</v>
      </c>
      <c r="Y12" s="220">
        <v>0</v>
      </c>
      <c r="Z12" s="220">
        <v>0</v>
      </c>
      <c r="AA12" s="220">
        <v>0</v>
      </c>
      <c r="AB12" s="220">
        <v>30000</v>
      </c>
      <c r="AC12" s="220">
        <v>0</v>
      </c>
      <c r="AD12" s="220">
        <v>0</v>
      </c>
      <c r="AE12" s="220">
        <v>0</v>
      </c>
      <c r="AF12" s="220">
        <v>0</v>
      </c>
      <c r="AG12" s="220">
        <v>0</v>
      </c>
      <c r="AH12" s="220">
        <v>0</v>
      </c>
      <c r="AI12" s="220">
        <v>0</v>
      </c>
      <c r="AJ12" s="220">
        <v>0</v>
      </c>
      <c r="AK12" s="220">
        <v>0</v>
      </c>
      <c r="AL12" s="220">
        <v>297000</v>
      </c>
      <c r="AM12" s="220">
        <v>0</v>
      </c>
      <c r="AN12" s="220">
        <v>297000</v>
      </c>
      <c r="AO12" s="220">
        <v>0</v>
      </c>
      <c r="AP12" s="220">
        <v>0</v>
      </c>
      <c r="AQ12" s="220">
        <v>0</v>
      </c>
      <c r="AR12" s="220">
        <v>0</v>
      </c>
      <c r="AS12" s="220">
        <v>0</v>
      </c>
      <c r="AT12" s="220">
        <v>0</v>
      </c>
      <c r="AU12" s="220">
        <v>0</v>
      </c>
      <c r="AV12" s="220">
        <v>0</v>
      </c>
      <c r="AW12" s="220">
        <v>0</v>
      </c>
      <c r="AX12" s="220">
        <v>0</v>
      </c>
      <c r="AY12" s="220">
        <v>0</v>
      </c>
      <c r="AZ12" s="220">
        <v>0</v>
      </c>
      <c r="BA12" s="220">
        <v>0</v>
      </c>
      <c r="BB12" s="220">
        <v>0</v>
      </c>
      <c r="BC12" s="220">
        <v>0</v>
      </c>
      <c r="BD12" s="220">
        <v>0</v>
      </c>
      <c r="BE12" s="220">
        <v>0</v>
      </c>
      <c r="BF12" s="220">
        <v>0</v>
      </c>
      <c r="BG12" s="220">
        <v>0</v>
      </c>
      <c r="BH12" s="220">
        <v>0</v>
      </c>
      <c r="BI12" s="220">
        <v>0</v>
      </c>
      <c r="BJ12" s="220">
        <v>0</v>
      </c>
      <c r="BK12" s="220">
        <v>0</v>
      </c>
      <c r="BL12" s="220">
        <v>0</v>
      </c>
      <c r="BM12" s="220">
        <v>0</v>
      </c>
      <c r="BN12" s="220">
        <v>0</v>
      </c>
      <c r="BO12" s="220">
        <v>0</v>
      </c>
      <c r="BP12" s="220">
        <v>0</v>
      </c>
      <c r="BQ12" s="220">
        <v>0</v>
      </c>
      <c r="BR12" s="220">
        <v>0</v>
      </c>
      <c r="BS12" s="220">
        <v>0</v>
      </c>
      <c r="BT12" s="220">
        <v>0</v>
      </c>
      <c r="BU12" s="220">
        <v>0</v>
      </c>
      <c r="BV12" s="220">
        <v>0</v>
      </c>
      <c r="BW12" s="220">
        <v>0</v>
      </c>
      <c r="BX12" s="220">
        <v>0</v>
      </c>
      <c r="BY12" s="220">
        <v>0</v>
      </c>
      <c r="BZ12" s="220">
        <v>0</v>
      </c>
      <c r="CA12" s="220">
        <v>0</v>
      </c>
      <c r="CB12" s="220">
        <v>0</v>
      </c>
      <c r="CC12" s="221">
        <v>0</v>
      </c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22"/>
      <c r="EU12" s="222"/>
      <c r="EV12" s="222"/>
      <c r="EW12" s="222"/>
      <c r="EX12" s="222"/>
      <c r="EY12" s="222"/>
      <c r="EZ12" s="222"/>
      <c r="FA12" s="222"/>
      <c r="FB12" s="222"/>
      <c r="FC12" s="222"/>
      <c r="FD12" s="222"/>
      <c r="FE12" s="222"/>
      <c r="FF12" s="222"/>
      <c r="FG12" s="222"/>
      <c r="FH12" s="222"/>
      <c r="FI12" s="222"/>
      <c r="FJ12" s="222"/>
      <c r="FK12" s="222"/>
      <c r="FL12" s="222"/>
      <c r="FM12" s="222"/>
      <c r="FN12" s="222"/>
      <c r="FO12" s="222"/>
      <c r="FP12" s="222"/>
      <c r="FQ12" s="222"/>
      <c r="FR12" s="222"/>
      <c r="FS12" s="222"/>
      <c r="FT12" s="222"/>
      <c r="FU12" s="222"/>
      <c r="FV12" s="222"/>
      <c r="FW12" s="222"/>
      <c r="FX12" s="222"/>
      <c r="FY12" s="222"/>
      <c r="FZ12" s="222"/>
      <c r="GA12" s="222"/>
      <c r="GB12" s="222"/>
      <c r="GC12" s="222"/>
      <c r="GD12" s="222"/>
      <c r="GE12" s="222"/>
      <c r="GF12" s="222"/>
      <c r="GG12" s="222"/>
      <c r="GH12" s="222"/>
      <c r="GI12" s="222"/>
      <c r="GJ12" s="222"/>
      <c r="GK12" s="222"/>
      <c r="GL12" s="222"/>
      <c r="GM12" s="222"/>
      <c r="GN12" s="222"/>
      <c r="GO12" s="222"/>
      <c r="GP12" s="222"/>
      <c r="GQ12" s="222"/>
      <c r="GR12" s="222"/>
      <c r="GS12" s="222"/>
      <c r="GT12" s="222"/>
      <c r="GU12" s="222"/>
      <c r="GV12" s="222"/>
      <c r="GW12" s="222"/>
      <c r="GX12" s="222"/>
      <c r="GY12" s="222"/>
      <c r="GZ12" s="222"/>
      <c r="HA12" s="222"/>
      <c r="HB12" s="222"/>
      <c r="HC12" s="222"/>
      <c r="HD12" s="222"/>
      <c r="HE12" s="222"/>
      <c r="HF12" s="222"/>
      <c r="HG12" s="222"/>
      <c r="HH12" s="222"/>
      <c r="HI12" s="222"/>
      <c r="HJ12" s="222"/>
      <c r="HK12" s="222"/>
      <c r="HL12" s="222"/>
      <c r="HM12" s="222"/>
      <c r="HN12" s="222"/>
      <c r="HO12" s="222"/>
      <c r="HP12" s="222"/>
      <c r="HQ12" s="222"/>
      <c r="HR12" s="222"/>
      <c r="HS12" s="222"/>
      <c r="HT12" s="222"/>
      <c r="HU12" s="222"/>
      <c r="HV12" s="222"/>
      <c r="HW12" s="222"/>
      <c r="HX12" s="222"/>
      <c r="HY12" s="222"/>
      <c r="HZ12" s="222"/>
      <c r="IA12" s="222"/>
      <c r="IB12" s="222"/>
      <c r="IC12" s="222"/>
      <c r="ID12" s="222"/>
      <c r="IE12" s="222"/>
      <c r="IF12" s="222"/>
      <c r="IG12" s="222"/>
      <c r="IH12" s="222"/>
      <c r="II12" s="222"/>
      <c r="IJ12" s="222"/>
      <c r="IK12" s="222"/>
      <c r="IL12" s="222"/>
      <c r="IM12" s="222"/>
      <c r="IN12" s="222"/>
      <c r="IO12" s="222"/>
      <c r="IP12" s="222"/>
      <c r="IQ12" s="222"/>
      <c r="IR12" s="222"/>
      <c r="IS12" s="222"/>
      <c r="IT12" s="222"/>
      <c r="IU12" s="222"/>
      <c r="IV12" s="222"/>
    </row>
    <row r="13" spans="1:256" s="223" customFormat="1" ht="16.5" customHeight="1">
      <c r="A13" s="217"/>
      <c r="B13" s="217"/>
      <c r="C13" s="218"/>
      <c r="D13" s="219"/>
      <c r="E13" s="217" t="s">
        <v>218</v>
      </c>
      <c r="F13" s="220">
        <v>2000000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1673000</v>
      </c>
      <c r="M13" s="220">
        <v>991000</v>
      </c>
      <c r="N13" s="220">
        <v>40000</v>
      </c>
      <c r="O13" s="220">
        <v>150000</v>
      </c>
      <c r="P13" s="220">
        <v>0</v>
      </c>
      <c r="Q13" s="220">
        <v>150000</v>
      </c>
      <c r="R13" s="220">
        <v>29000</v>
      </c>
      <c r="S13" s="220">
        <v>0</v>
      </c>
      <c r="T13" s="220">
        <v>83000</v>
      </c>
      <c r="U13" s="220">
        <v>0</v>
      </c>
      <c r="V13" s="220">
        <v>230000</v>
      </c>
      <c r="W13" s="220">
        <v>30000</v>
      </c>
      <c r="X13" s="220">
        <v>0</v>
      </c>
      <c r="Y13" s="220">
        <v>0</v>
      </c>
      <c r="Z13" s="220">
        <v>0</v>
      </c>
      <c r="AA13" s="220">
        <v>0</v>
      </c>
      <c r="AB13" s="220">
        <v>30000</v>
      </c>
      <c r="AC13" s="220">
        <v>0</v>
      </c>
      <c r="AD13" s="220">
        <v>0</v>
      </c>
      <c r="AE13" s="220">
        <v>0</v>
      </c>
      <c r="AF13" s="220">
        <v>0</v>
      </c>
      <c r="AG13" s="220">
        <v>0</v>
      </c>
      <c r="AH13" s="220">
        <v>0</v>
      </c>
      <c r="AI13" s="220">
        <v>0</v>
      </c>
      <c r="AJ13" s="220">
        <v>0</v>
      </c>
      <c r="AK13" s="220">
        <v>0</v>
      </c>
      <c r="AL13" s="220">
        <v>297000</v>
      </c>
      <c r="AM13" s="220">
        <v>0</v>
      </c>
      <c r="AN13" s="220">
        <v>297000</v>
      </c>
      <c r="AO13" s="220">
        <v>0</v>
      </c>
      <c r="AP13" s="220">
        <v>0</v>
      </c>
      <c r="AQ13" s="220">
        <v>0</v>
      </c>
      <c r="AR13" s="220">
        <v>0</v>
      </c>
      <c r="AS13" s="220">
        <v>0</v>
      </c>
      <c r="AT13" s="220">
        <v>0</v>
      </c>
      <c r="AU13" s="220">
        <v>0</v>
      </c>
      <c r="AV13" s="220">
        <v>0</v>
      </c>
      <c r="AW13" s="220">
        <v>0</v>
      </c>
      <c r="AX13" s="220">
        <v>0</v>
      </c>
      <c r="AY13" s="220">
        <v>0</v>
      </c>
      <c r="AZ13" s="220">
        <v>0</v>
      </c>
      <c r="BA13" s="220">
        <v>0</v>
      </c>
      <c r="BB13" s="220">
        <v>0</v>
      </c>
      <c r="BC13" s="220">
        <v>0</v>
      </c>
      <c r="BD13" s="220">
        <v>0</v>
      </c>
      <c r="BE13" s="220">
        <v>0</v>
      </c>
      <c r="BF13" s="220">
        <v>0</v>
      </c>
      <c r="BG13" s="220">
        <v>0</v>
      </c>
      <c r="BH13" s="220">
        <v>0</v>
      </c>
      <c r="BI13" s="220">
        <v>0</v>
      </c>
      <c r="BJ13" s="220">
        <v>0</v>
      </c>
      <c r="BK13" s="220">
        <v>0</v>
      </c>
      <c r="BL13" s="220">
        <v>0</v>
      </c>
      <c r="BM13" s="220">
        <v>0</v>
      </c>
      <c r="BN13" s="220">
        <v>0</v>
      </c>
      <c r="BO13" s="220">
        <v>0</v>
      </c>
      <c r="BP13" s="220">
        <v>0</v>
      </c>
      <c r="BQ13" s="220">
        <v>0</v>
      </c>
      <c r="BR13" s="220">
        <v>0</v>
      </c>
      <c r="BS13" s="220">
        <v>0</v>
      </c>
      <c r="BT13" s="220">
        <v>0</v>
      </c>
      <c r="BU13" s="220">
        <v>0</v>
      </c>
      <c r="BV13" s="220">
        <v>0</v>
      </c>
      <c r="BW13" s="220">
        <v>0</v>
      </c>
      <c r="BX13" s="220">
        <v>0</v>
      </c>
      <c r="BY13" s="220">
        <v>0</v>
      </c>
      <c r="BZ13" s="220">
        <v>0</v>
      </c>
      <c r="CA13" s="220">
        <v>0</v>
      </c>
      <c r="CB13" s="220">
        <v>0</v>
      </c>
      <c r="CC13" s="221">
        <v>0</v>
      </c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22"/>
      <c r="EU13" s="222"/>
      <c r="EV13" s="222"/>
      <c r="EW13" s="222"/>
      <c r="EX13" s="222"/>
      <c r="EY13" s="222"/>
      <c r="EZ13" s="222"/>
      <c r="FA13" s="222"/>
      <c r="FB13" s="222"/>
      <c r="FC13" s="222"/>
      <c r="FD13" s="222"/>
      <c r="FE13" s="222"/>
      <c r="FF13" s="222"/>
      <c r="FG13" s="222"/>
      <c r="FH13" s="222"/>
      <c r="FI13" s="222"/>
      <c r="FJ13" s="222"/>
      <c r="FK13" s="222"/>
      <c r="FL13" s="222"/>
      <c r="FM13" s="222"/>
      <c r="FN13" s="222"/>
      <c r="FO13" s="222"/>
      <c r="FP13" s="222"/>
      <c r="FQ13" s="222"/>
      <c r="FR13" s="222"/>
      <c r="FS13" s="222"/>
      <c r="FT13" s="222"/>
      <c r="FU13" s="222"/>
      <c r="FV13" s="222"/>
      <c r="FW13" s="222"/>
      <c r="FX13" s="222"/>
      <c r="FY13" s="222"/>
      <c r="FZ13" s="222"/>
      <c r="GA13" s="222"/>
      <c r="GB13" s="222"/>
      <c r="GC13" s="222"/>
      <c r="GD13" s="222"/>
      <c r="GE13" s="222"/>
      <c r="GF13" s="222"/>
      <c r="GG13" s="222"/>
      <c r="GH13" s="222"/>
      <c r="GI13" s="222"/>
      <c r="GJ13" s="222"/>
      <c r="GK13" s="222"/>
      <c r="GL13" s="222"/>
      <c r="GM13" s="222"/>
      <c r="GN13" s="222"/>
      <c r="GO13" s="222"/>
      <c r="GP13" s="222"/>
      <c r="GQ13" s="222"/>
      <c r="GR13" s="222"/>
      <c r="GS13" s="222"/>
      <c r="GT13" s="222"/>
      <c r="GU13" s="222"/>
      <c r="GV13" s="222"/>
      <c r="GW13" s="222"/>
      <c r="GX13" s="222"/>
      <c r="GY13" s="222"/>
      <c r="GZ13" s="222"/>
      <c r="HA13" s="222"/>
      <c r="HB13" s="222"/>
      <c r="HC13" s="222"/>
      <c r="HD13" s="222"/>
      <c r="HE13" s="222"/>
      <c r="HF13" s="222"/>
      <c r="HG13" s="222"/>
      <c r="HH13" s="222"/>
      <c r="HI13" s="222"/>
      <c r="HJ13" s="222"/>
      <c r="HK13" s="222"/>
      <c r="HL13" s="222"/>
      <c r="HM13" s="222"/>
      <c r="HN13" s="222"/>
      <c r="HO13" s="222"/>
      <c r="HP13" s="222"/>
      <c r="HQ13" s="222"/>
      <c r="HR13" s="222"/>
      <c r="HS13" s="222"/>
      <c r="HT13" s="222"/>
      <c r="HU13" s="222"/>
      <c r="HV13" s="222"/>
      <c r="HW13" s="222"/>
      <c r="HX13" s="222"/>
      <c r="HY13" s="222"/>
      <c r="HZ13" s="222"/>
      <c r="IA13" s="222"/>
      <c r="IB13" s="222"/>
      <c r="IC13" s="222"/>
      <c r="ID13" s="222"/>
      <c r="IE13" s="222"/>
      <c r="IF13" s="222"/>
      <c r="IG13" s="222"/>
      <c r="IH13" s="222"/>
      <c r="II13" s="222"/>
      <c r="IJ13" s="222"/>
      <c r="IK13" s="222"/>
      <c r="IL13" s="222"/>
      <c r="IM13" s="222"/>
      <c r="IN13" s="222"/>
      <c r="IO13" s="222"/>
      <c r="IP13" s="222"/>
      <c r="IQ13" s="222"/>
      <c r="IR13" s="222"/>
      <c r="IS13" s="222"/>
      <c r="IT13" s="222"/>
      <c r="IU13" s="222"/>
      <c r="IV13" s="222"/>
    </row>
    <row r="14" spans="1:256" s="223" customFormat="1" ht="16.5" customHeight="1">
      <c r="A14" s="217" t="s">
        <v>219</v>
      </c>
      <c r="B14" s="217" t="s">
        <v>220</v>
      </c>
      <c r="C14" s="218" t="s">
        <v>226</v>
      </c>
      <c r="D14" s="219" t="s">
        <v>222</v>
      </c>
      <c r="E14" s="217" t="s">
        <v>227</v>
      </c>
      <c r="F14" s="220">
        <v>2000000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1673000</v>
      </c>
      <c r="M14" s="220">
        <v>991000</v>
      </c>
      <c r="N14" s="220">
        <v>40000</v>
      </c>
      <c r="O14" s="220">
        <v>150000</v>
      </c>
      <c r="P14" s="220">
        <v>0</v>
      </c>
      <c r="Q14" s="220">
        <v>150000</v>
      </c>
      <c r="R14" s="220">
        <v>29000</v>
      </c>
      <c r="S14" s="220">
        <v>0</v>
      </c>
      <c r="T14" s="220">
        <v>83000</v>
      </c>
      <c r="U14" s="220">
        <v>0</v>
      </c>
      <c r="V14" s="220">
        <v>230000</v>
      </c>
      <c r="W14" s="220">
        <v>30000</v>
      </c>
      <c r="X14" s="220">
        <v>0</v>
      </c>
      <c r="Y14" s="220">
        <v>0</v>
      </c>
      <c r="Z14" s="220">
        <v>0</v>
      </c>
      <c r="AA14" s="220">
        <v>0</v>
      </c>
      <c r="AB14" s="220">
        <v>30000</v>
      </c>
      <c r="AC14" s="220">
        <v>0</v>
      </c>
      <c r="AD14" s="220">
        <v>0</v>
      </c>
      <c r="AE14" s="220">
        <v>0</v>
      </c>
      <c r="AF14" s="220">
        <v>0</v>
      </c>
      <c r="AG14" s="220">
        <v>0</v>
      </c>
      <c r="AH14" s="220">
        <v>0</v>
      </c>
      <c r="AI14" s="220">
        <v>0</v>
      </c>
      <c r="AJ14" s="220">
        <v>0</v>
      </c>
      <c r="AK14" s="220">
        <v>0</v>
      </c>
      <c r="AL14" s="220">
        <v>297000</v>
      </c>
      <c r="AM14" s="220">
        <v>0</v>
      </c>
      <c r="AN14" s="220">
        <v>297000</v>
      </c>
      <c r="AO14" s="220">
        <v>0</v>
      </c>
      <c r="AP14" s="220">
        <v>0</v>
      </c>
      <c r="AQ14" s="220">
        <v>0</v>
      </c>
      <c r="AR14" s="220">
        <v>0</v>
      </c>
      <c r="AS14" s="220">
        <v>0</v>
      </c>
      <c r="AT14" s="220">
        <v>0</v>
      </c>
      <c r="AU14" s="220">
        <v>0</v>
      </c>
      <c r="AV14" s="220">
        <v>0</v>
      </c>
      <c r="AW14" s="220">
        <v>0</v>
      </c>
      <c r="AX14" s="220">
        <v>0</v>
      </c>
      <c r="AY14" s="220">
        <v>0</v>
      </c>
      <c r="AZ14" s="220">
        <v>0</v>
      </c>
      <c r="BA14" s="220">
        <v>0</v>
      </c>
      <c r="BB14" s="220">
        <v>0</v>
      </c>
      <c r="BC14" s="220">
        <v>0</v>
      </c>
      <c r="BD14" s="220">
        <v>0</v>
      </c>
      <c r="BE14" s="220">
        <v>0</v>
      </c>
      <c r="BF14" s="220">
        <v>0</v>
      </c>
      <c r="BG14" s="220">
        <v>0</v>
      </c>
      <c r="BH14" s="220">
        <v>0</v>
      </c>
      <c r="BI14" s="220">
        <v>0</v>
      </c>
      <c r="BJ14" s="220">
        <v>0</v>
      </c>
      <c r="BK14" s="220">
        <v>0</v>
      </c>
      <c r="BL14" s="220">
        <v>0</v>
      </c>
      <c r="BM14" s="220">
        <v>0</v>
      </c>
      <c r="BN14" s="220">
        <v>0</v>
      </c>
      <c r="BO14" s="220">
        <v>0</v>
      </c>
      <c r="BP14" s="220">
        <v>0</v>
      </c>
      <c r="BQ14" s="220">
        <v>0</v>
      </c>
      <c r="BR14" s="220">
        <v>0</v>
      </c>
      <c r="BS14" s="220">
        <v>0</v>
      </c>
      <c r="BT14" s="220">
        <v>0</v>
      </c>
      <c r="BU14" s="220">
        <v>0</v>
      </c>
      <c r="BV14" s="220">
        <v>0</v>
      </c>
      <c r="BW14" s="220">
        <v>0</v>
      </c>
      <c r="BX14" s="220">
        <v>0</v>
      </c>
      <c r="BY14" s="220">
        <v>0</v>
      </c>
      <c r="BZ14" s="220">
        <v>0</v>
      </c>
      <c r="CA14" s="220">
        <v>0</v>
      </c>
      <c r="CB14" s="220">
        <v>0</v>
      </c>
      <c r="CC14" s="221">
        <v>0</v>
      </c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/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22"/>
      <c r="EU14" s="222"/>
      <c r="EV14" s="222"/>
      <c r="EW14" s="222"/>
      <c r="EX14" s="222"/>
      <c r="EY14" s="222"/>
      <c r="EZ14" s="222"/>
      <c r="FA14" s="222"/>
      <c r="FB14" s="222"/>
      <c r="FC14" s="222"/>
      <c r="FD14" s="222"/>
      <c r="FE14" s="222"/>
      <c r="FF14" s="222"/>
      <c r="FG14" s="222"/>
      <c r="FH14" s="222"/>
      <c r="FI14" s="222"/>
      <c r="FJ14" s="222"/>
      <c r="FK14" s="222"/>
      <c r="FL14" s="222"/>
      <c r="FM14" s="222"/>
      <c r="FN14" s="222"/>
      <c r="FO14" s="222"/>
      <c r="FP14" s="222"/>
      <c r="FQ14" s="222"/>
      <c r="FR14" s="222"/>
      <c r="FS14" s="222"/>
      <c r="FT14" s="222"/>
      <c r="FU14" s="222"/>
      <c r="FV14" s="222"/>
      <c r="FW14" s="222"/>
      <c r="FX14" s="222"/>
      <c r="FY14" s="222"/>
      <c r="FZ14" s="222"/>
      <c r="GA14" s="222"/>
      <c r="GB14" s="222"/>
      <c r="GC14" s="222"/>
      <c r="GD14" s="222"/>
      <c r="GE14" s="222"/>
      <c r="GF14" s="222"/>
      <c r="GG14" s="222"/>
      <c r="GH14" s="222"/>
      <c r="GI14" s="222"/>
      <c r="GJ14" s="222"/>
      <c r="GK14" s="222"/>
      <c r="GL14" s="222"/>
      <c r="GM14" s="222"/>
      <c r="GN14" s="222"/>
      <c r="GO14" s="222"/>
      <c r="GP14" s="222"/>
      <c r="GQ14" s="222"/>
      <c r="GR14" s="222"/>
      <c r="GS14" s="222"/>
      <c r="GT14" s="222"/>
      <c r="GU14" s="222"/>
      <c r="GV14" s="222"/>
      <c r="GW14" s="222"/>
      <c r="GX14" s="222"/>
      <c r="GY14" s="222"/>
      <c r="GZ14" s="222"/>
      <c r="HA14" s="222"/>
      <c r="HB14" s="222"/>
      <c r="HC14" s="222"/>
      <c r="HD14" s="222"/>
      <c r="HE14" s="222"/>
      <c r="HF14" s="222"/>
      <c r="HG14" s="222"/>
      <c r="HH14" s="222"/>
      <c r="HI14" s="222"/>
      <c r="HJ14" s="222"/>
      <c r="HK14" s="222"/>
      <c r="HL14" s="222"/>
      <c r="HM14" s="222"/>
      <c r="HN14" s="222"/>
      <c r="HO14" s="222"/>
      <c r="HP14" s="222"/>
      <c r="HQ14" s="222"/>
      <c r="HR14" s="222"/>
      <c r="HS14" s="222"/>
      <c r="HT14" s="222"/>
      <c r="HU14" s="222"/>
      <c r="HV14" s="222"/>
      <c r="HW14" s="222"/>
      <c r="HX14" s="222"/>
      <c r="HY14" s="222"/>
      <c r="HZ14" s="222"/>
      <c r="IA14" s="222"/>
      <c r="IB14" s="222"/>
      <c r="IC14" s="222"/>
      <c r="ID14" s="222"/>
      <c r="IE14" s="222"/>
      <c r="IF14" s="222"/>
      <c r="IG14" s="222"/>
      <c r="IH14" s="222"/>
      <c r="II14" s="222"/>
      <c r="IJ14" s="222"/>
      <c r="IK14" s="222"/>
      <c r="IL14" s="222"/>
      <c r="IM14" s="222"/>
      <c r="IN14" s="222"/>
      <c r="IO14" s="222"/>
      <c r="IP14" s="222"/>
      <c r="IQ14" s="222"/>
      <c r="IR14" s="222"/>
      <c r="IS14" s="222"/>
      <c r="IT14" s="222"/>
      <c r="IU14" s="222"/>
      <c r="IV14" s="222"/>
    </row>
    <row r="15" spans="5:80" ht="12.75" customHeight="1">
      <c r="E15" s="18"/>
      <c r="N15" s="17"/>
      <c r="Q15" s="17"/>
      <c r="U15" s="17"/>
      <c r="AN15" s="17"/>
      <c r="AR15" s="17"/>
      <c r="AT15" s="17"/>
      <c r="AU15" s="17"/>
      <c r="AW15" s="17"/>
      <c r="AY15" s="17"/>
      <c r="BE15" s="17"/>
      <c r="BH15" s="17"/>
      <c r="BM15" s="17"/>
      <c r="BR15" s="17"/>
      <c r="BS15" s="17"/>
      <c r="BZ15" s="17"/>
      <c r="CB15" s="17"/>
    </row>
    <row r="16" spans="5:80" ht="12.75" customHeight="1">
      <c r="E16" s="17"/>
      <c r="F16" s="17"/>
      <c r="N16" s="17"/>
      <c r="P16" s="17"/>
      <c r="R16" s="17"/>
      <c r="W16" s="17"/>
      <c r="AE16" s="17"/>
      <c r="AQ16" s="17"/>
      <c r="AT16" s="17"/>
      <c r="AZ16" s="17"/>
      <c r="BH16" s="17"/>
      <c r="CB16" s="17"/>
    </row>
    <row r="17" spans="4:75" ht="12.75" customHeight="1">
      <c r="D17" s="17"/>
      <c r="E17" s="17"/>
      <c r="K17" s="17"/>
      <c r="P17" s="17"/>
      <c r="V17" s="17"/>
      <c r="AA17" s="17"/>
      <c r="AF17" s="17"/>
      <c r="AG17" s="17"/>
      <c r="AZ17" s="17"/>
      <c r="BF17" s="17"/>
      <c r="BO17" s="17"/>
      <c r="BT17" s="17"/>
      <c r="BW17" s="17"/>
    </row>
    <row r="18" spans="37:41" ht="12.75" customHeight="1">
      <c r="AK18" s="17"/>
      <c r="AO18" s="17"/>
    </row>
    <row r="19" spans="30:61" ht="12.75" customHeight="1">
      <c r="AD19" s="17"/>
      <c r="AX19" s="17"/>
      <c r="AY19" s="17"/>
      <c r="BI19" s="17"/>
    </row>
    <row r="20" ht="12.75" customHeight="1">
      <c r="Q20" s="17"/>
    </row>
    <row r="21" ht="12.75" customHeight="1">
      <c r="E21" s="17"/>
    </row>
    <row r="22" spans="31:50" ht="12.75" customHeight="1">
      <c r="AE22" s="17"/>
      <c r="AX22" s="17"/>
    </row>
    <row r="23" ht="12.75" customHeight="1">
      <c r="AF23" s="17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CB6:CB7"/>
    <mergeCell ref="CC6:CC7"/>
    <mergeCell ref="BX6:BX7"/>
    <mergeCell ref="BY6:BY7"/>
    <mergeCell ref="BZ6:BZ7"/>
    <mergeCell ref="CA6:CA7"/>
  </mergeCells>
  <printOptions gridLines="1"/>
  <pageMargins left="0.7480314960629921" right="0.7480314960629921" top="0.984251968503937" bottom="0.984251968503937" header="0.5118110236220472" footer="0.5118110236220472"/>
  <pageSetup orientation="landscape" scale="25" r:id="rId1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zoomScalePageLayoutView="0" workbookViewId="0" topLeftCell="A1">
      <selection activeCell="C13" sqref="C1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20" t="s">
        <v>0</v>
      </c>
    </row>
    <row r="2" spans="1:31" ht="20.25" customHeight="1">
      <c r="A2" s="91"/>
      <c r="B2" s="91"/>
      <c r="C2" s="91"/>
      <c r="D2" s="60" t="s">
        <v>1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1" ht="20.25" customHeight="1">
      <c r="A3" s="230" t="s">
        <v>2</v>
      </c>
      <c r="B3" s="230"/>
      <c r="C3" s="230"/>
      <c r="D3" s="230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</row>
    <row r="4" spans="1:31" ht="20.25" customHeight="1">
      <c r="A4" s="92"/>
      <c r="B4" s="92"/>
      <c r="C4" s="58"/>
      <c r="D4" s="33" t="s">
        <v>3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</row>
    <row r="5" spans="1:31" ht="25.5" customHeight="1">
      <c r="A5" s="93" t="s">
        <v>4</v>
      </c>
      <c r="B5" s="93"/>
      <c r="C5" s="93" t="s">
        <v>5</v>
      </c>
      <c r="D5" s="93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</row>
    <row r="6" spans="1:31" ht="25.5" customHeight="1">
      <c r="A6" s="103" t="s">
        <v>6</v>
      </c>
      <c r="B6" s="103" t="s">
        <v>216</v>
      </c>
      <c r="C6" s="103" t="s">
        <v>6</v>
      </c>
      <c r="D6" s="103" t="s">
        <v>216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</row>
    <row r="7" spans="1:31" ht="25.5" customHeight="1">
      <c r="A7" s="102" t="s">
        <v>7</v>
      </c>
      <c r="B7" s="100">
        <v>754.68</v>
      </c>
      <c r="C7" s="102" t="s">
        <v>8</v>
      </c>
      <c r="D7" s="100">
        <v>645.41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</row>
    <row r="8" spans="1:31" ht="25.5" customHeight="1">
      <c r="A8" s="102" t="s">
        <v>9</v>
      </c>
      <c r="B8" s="100">
        <v>0</v>
      </c>
      <c r="C8" s="102" t="s">
        <v>10</v>
      </c>
      <c r="D8" s="100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</row>
    <row r="9" spans="1:31" ht="25.5" customHeight="1">
      <c r="A9" s="102" t="s">
        <v>11</v>
      </c>
      <c r="B9" s="100">
        <v>0</v>
      </c>
      <c r="C9" s="102" t="s">
        <v>12</v>
      </c>
      <c r="D9" s="10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</row>
    <row r="10" spans="1:31" ht="25.5" customHeight="1">
      <c r="A10" s="102" t="s">
        <v>13</v>
      </c>
      <c r="B10" s="100">
        <v>0</v>
      </c>
      <c r="C10" s="102" t="s">
        <v>14</v>
      </c>
      <c r="D10" s="100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</row>
    <row r="11" spans="1:31" ht="25.5" customHeight="1">
      <c r="A11" s="102" t="s">
        <v>15</v>
      </c>
      <c r="B11" s="100">
        <v>0</v>
      </c>
      <c r="C11" s="102" t="s">
        <v>312</v>
      </c>
      <c r="D11" s="100">
        <v>75.37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1:31" ht="25.5" customHeight="1">
      <c r="A12" s="102" t="s">
        <v>16</v>
      </c>
      <c r="B12" s="100">
        <v>0</v>
      </c>
      <c r="C12" s="102" t="s">
        <v>313</v>
      </c>
      <c r="D12" s="100">
        <v>33.9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</row>
    <row r="13" spans="1:31" ht="25.5" customHeight="1">
      <c r="A13" s="102"/>
      <c r="B13" s="100"/>
      <c r="C13" s="102" t="s">
        <v>314</v>
      </c>
      <c r="D13" s="104">
        <v>15.07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</row>
    <row r="14" spans="1:31" ht="25.5" customHeight="1">
      <c r="A14" s="103" t="s">
        <v>18</v>
      </c>
      <c r="B14" s="100">
        <v>754.68</v>
      </c>
      <c r="C14" s="103" t="s">
        <v>19</v>
      </c>
      <c r="D14" s="100">
        <v>754.68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</row>
    <row r="15" spans="1:31" ht="25.5" customHeight="1">
      <c r="A15" s="102" t="s">
        <v>20</v>
      </c>
      <c r="B15" s="100"/>
      <c r="C15" s="102" t="s">
        <v>21</v>
      </c>
      <c r="D15" s="100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</row>
    <row r="16" spans="1:31" ht="25.5" customHeight="1">
      <c r="A16" s="102" t="s">
        <v>22</v>
      </c>
      <c r="B16" s="100"/>
      <c r="C16" s="102" t="s">
        <v>23</v>
      </c>
      <c r="D16" s="100"/>
      <c r="E16" s="111"/>
      <c r="F16" s="111"/>
      <c r="G16" s="121" t="s">
        <v>24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</row>
    <row r="17" spans="1:31" ht="25.5" customHeight="1">
      <c r="A17" s="102"/>
      <c r="B17" s="100"/>
      <c r="C17" s="102" t="s">
        <v>25</v>
      </c>
      <c r="D17" s="10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</row>
    <row r="18" spans="1:31" ht="25.5" customHeight="1">
      <c r="A18" s="102"/>
      <c r="B18" s="106"/>
      <c r="C18" s="102"/>
      <c r="D18" s="104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</row>
    <row r="19" spans="1:31" ht="25.5" customHeight="1">
      <c r="A19" s="103" t="s">
        <v>26</v>
      </c>
      <c r="B19" s="100">
        <v>754.68</v>
      </c>
      <c r="C19" s="103" t="s">
        <v>27</v>
      </c>
      <c r="D19" s="100">
        <v>754.68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</row>
    <row r="20" spans="1:31" ht="20.25" customHeight="1">
      <c r="A20" s="108"/>
      <c r="B20" s="109"/>
      <c r="C20" s="11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A16">
      <selection activeCell="H19" sqref="H1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237" t="s">
        <v>28</v>
      </c>
      <c r="B1" s="237"/>
      <c r="C1" s="237"/>
      <c r="D1" s="237"/>
    </row>
    <row r="2" spans="1:20" ht="19.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18"/>
      <c r="T2" s="119" t="s">
        <v>29</v>
      </c>
    </row>
    <row r="3" spans="1:20" ht="19.5" customHeight="1">
      <c r="A3" s="230" t="s">
        <v>30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</row>
    <row r="4" spans="1:20" ht="19.5" customHeight="1">
      <c r="A4" s="31"/>
      <c r="B4" s="31"/>
      <c r="C4" s="31"/>
      <c r="D4" s="31"/>
      <c r="E4" s="31"/>
      <c r="F4" s="61"/>
      <c r="G4" s="61"/>
      <c r="H4" s="61"/>
      <c r="I4" s="61"/>
      <c r="J4" s="87"/>
      <c r="K4" s="87"/>
      <c r="L4" s="87"/>
      <c r="M4" s="87"/>
      <c r="N4" s="87"/>
      <c r="O4" s="87"/>
      <c r="P4" s="87"/>
      <c r="Q4" s="87"/>
      <c r="R4" s="87"/>
      <c r="S4" s="50"/>
      <c r="T4" s="33" t="s">
        <v>3</v>
      </c>
    </row>
    <row r="5" spans="1:20" ht="19.5" customHeight="1">
      <c r="A5" s="34" t="s">
        <v>31</v>
      </c>
      <c r="B5" s="34"/>
      <c r="C5" s="34"/>
      <c r="D5" s="35"/>
      <c r="E5" s="36"/>
      <c r="F5" s="233" t="s">
        <v>32</v>
      </c>
      <c r="G5" s="240" t="s">
        <v>33</v>
      </c>
      <c r="H5" s="233" t="s">
        <v>34</v>
      </c>
      <c r="I5" s="233" t="s">
        <v>35</v>
      </c>
      <c r="J5" s="233" t="s">
        <v>36</v>
      </c>
      <c r="K5" s="233" t="s">
        <v>37</v>
      </c>
      <c r="L5" s="233"/>
      <c r="M5" s="235" t="s">
        <v>38</v>
      </c>
      <c r="N5" s="38" t="s">
        <v>39</v>
      </c>
      <c r="O5" s="117"/>
      <c r="P5" s="117"/>
      <c r="Q5" s="117"/>
      <c r="R5" s="117"/>
      <c r="S5" s="233" t="s">
        <v>40</v>
      </c>
      <c r="T5" s="233" t="s">
        <v>41</v>
      </c>
    </row>
    <row r="6" spans="1:20" ht="19.5" customHeight="1">
      <c r="A6" s="37" t="s">
        <v>42</v>
      </c>
      <c r="B6" s="37"/>
      <c r="C6" s="88"/>
      <c r="D6" s="238" t="s">
        <v>43</v>
      </c>
      <c r="E6" s="238" t="s">
        <v>44</v>
      </c>
      <c r="F6" s="233"/>
      <c r="G6" s="240"/>
      <c r="H6" s="233"/>
      <c r="I6" s="233"/>
      <c r="J6" s="233"/>
      <c r="K6" s="231" t="s">
        <v>45</v>
      </c>
      <c r="L6" s="233" t="s">
        <v>46</v>
      </c>
      <c r="M6" s="235"/>
      <c r="N6" s="233" t="s">
        <v>47</v>
      </c>
      <c r="O6" s="233" t="s">
        <v>48</v>
      </c>
      <c r="P6" s="233" t="s">
        <v>49</v>
      </c>
      <c r="Q6" s="233" t="s">
        <v>50</v>
      </c>
      <c r="R6" s="233" t="s">
        <v>51</v>
      </c>
      <c r="S6" s="233"/>
      <c r="T6" s="233"/>
    </row>
    <row r="7" spans="1:20" ht="30.75" customHeight="1">
      <c r="A7" s="41" t="s">
        <v>52</v>
      </c>
      <c r="B7" s="40" t="s">
        <v>53</v>
      </c>
      <c r="C7" s="42" t="s">
        <v>54</v>
      </c>
      <c r="D7" s="239"/>
      <c r="E7" s="239"/>
      <c r="F7" s="234"/>
      <c r="G7" s="241"/>
      <c r="H7" s="234"/>
      <c r="I7" s="234"/>
      <c r="J7" s="234"/>
      <c r="K7" s="232"/>
      <c r="L7" s="234"/>
      <c r="M7" s="236"/>
      <c r="N7" s="234"/>
      <c r="O7" s="234"/>
      <c r="P7" s="234"/>
      <c r="Q7" s="234"/>
      <c r="R7" s="234"/>
      <c r="S7" s="234"/>
      <c r="T7" s="234"/>
    </row>
    <row r="8" spans="1:20" ht="23.25" customHeight="1">
      <c r="A8" s="125" t="s">
        <v>212</v>
      </c>
      <c r="B8" s="125" t="s">
        <v>212</v>
      </c>
      <c r="C8" s="125" t="s">
        <v>212</v>
      </c>
      <c r="D8" s="125" t="s">
        <v>212</v>
      </c>
      <c r="E8" s="125" t="s">
        <v>212</v>
      </c>
      <c r="F8" s="170">
        <v>754.6762</v>
      </c>
      <c r="G8" s="171"/>
      <c r="H8" s="170">
        <v>754.6762</v>
      </c>
      <c r="I8" s="79"/>
      <c r="J8" s="44"/>
      <c r="K8" s="45"/>
      <c r="L8" s="79"/>
      <c r="M8" s="44"/>
      <c r="N8" s="45"/>
      <c r="O8" s="79"/>
      <c r="P8" s="79"/>
      <c r="Q8" s="79"/>
      <c r="R8" s="44"/>
      <c r="S8" s="45"/>
      <c r="T8" s="44"/>
    </row>
    <row r="9" spans="1:20" ht="23.25" customHeight="1">
      <c r="A9" s="125"/>
      <c r="B9" s="125"/>
      <c r="C9" s="125"/>
      <c r="D9" s="125"/>
      <c r="E9" s="125" t="s">
        <v>32</v>
      </c>
      <c r="F9" s="170">
        <v>754.6762</v>
      </c>
      <c r="G9" s="171"/>
      <c r="H9" s="170">
        <v>754.6762</v>
      </c>
      <c r="I9" s="79"/>
      <c r="J9" s="44"/>
      <c r="K9" s="45"/>
      <c r="L9" s="79"/>
      <c r="M9" s="44"/>
      <c r="N9" s="45"/>
      <c r="O9" s="79"/>
      <c r="P9" s="79"/>
      <c r="Q9" s="79"/>
      <c r="R9" s="44"/>
      <c r="S9" s="45"/>
      <c r="T9" s="44"/>
    </row>
    <row r="10" spans="1:20" ht="23.25" customHeight="1">
      <c r="A10" s="125"/>
      <c r="B10" s="125"/>
      <c r="C10" s="125"/>
      <c r="D10" s="125"/>
      <c r="E10" s="125" t="s">
        <v>217</v>
      </c>
      <c r="F10" s="170">
        <v>645.4068</v>
      </c>
      <c r="G10" s="171"/>
      <c r="H10" s="170">
        <v>645.4068</v>
      </c>
      <c r="I10" s="79"/>
      <c r="J10" s="44"/>
      <c r="K10" s="45"/>
      <c r="L10" s="79"/>
      <c r="M10" s="44"/>
      <c r="N10" s="45"/>
      <c r="O10" s="79"/>
      <c r="P10" s="79"/>
      <c r="Q10" s="79"/>
      <c r="R10" s="44"/>
      <c r="S10" s="45"/>
      <c r="T10" s="44"/>
    </row>
    <row r="11" spans="1:20" ht="23.25" customHeight="1">
      <c r="A11" s="125"/>
      <c r="B11" s="125"/>
      <c r="C11" s="125"/>
      <c r="D11" s="125"/>
      <c r="E11" s="125" t="s">
        <v>73</v>
      </c>
      <c r="F11" s="170">
        <v>645.4068</v>
      </c>
      <c r="G11" s="171"/>
      <c r="H11" s="170">
        <v>645.4068</v>
      </c>
      <c r="I11" s="79"/>
      <c r="J11" s="44"/>
      <c r="K11" s="45"/>
      <c r="L11" s="79"/>
      <c r="M11" s="44"/>
      <c r="N11" s="45"/>
      <c r="O11" s="79"/>
      <c r="P11" s="79"/>
      <c r="Q11" s="79"/>
      <c r="R11" s="44"/>
      <c r="S11" s="45"/>
      <c r="T11" s="44"/>
    </row>
    <row r="12" spans="1:20" ht="23.25" customHeight="1">
      <c r="A12" s="125"/>
      <c r="B12" s="125"/>
      <c r="C12" s="125"/>
      <c r="D12" s="125"/>
      <c r="E12" s="125" t="s">
        <v>218</v>
      </c>
      <c r="F12" s="170">
        <v>645.4068</v>
      </c>
      <c r="G12" s="171"/>
      <c r="H12" s="170">
        <v>645.4068</v>
      </c>
      <c r="I12" s="79"/>
      <c r="J12" s="44"/>
      <c r="K12" s="45"/>
      <c r="L12" s="79"/>
      <c r="M12" s="44"/>
      <c r="N12" s="45"/>
      <c r="O12" s="79"/>
      <c r="P12" s="79"/>
      <c r="Q12" s="79"/>
      <c r="R12" s="44"/>
      <c r="S12" s="45"/>
      <c r="T12" s="44"/>
    </row>
    <row r="13" spans="1:20" ht="23.25" customHeight="1">
      <c r="A13" s="125" t="s">
        <v>219</v>
      </c>
      <c r="B13" s="125" t="s">
        <v>220</v>
      </c>
      <c r="C13" s="125" t="s">
        <v>221</v>
      </c>
      <c r="D13" s="125" t="s">
        <v>222</v>
      </c>
      <c r="E13" s="125" t="s">
        <v>223</v>
      </c>
      <c r="F13" s="170">
        <v>410.1072</v>
      </c>
      <c r="G13" s="171"/>
      <c r="H13" s="170">
        <v>410.1072</v>
      </c>
      <c r="I13" s="79"/>
      <c r="J13" s="44"/>
      <c r="K13" s="45"/>
      <c r="L13" s="79"/>
      <c r="M13" s="44"/>
      <c r="N13" s="45"/>
      <c r="O13" s="79"/>
      <c r="P13" s="79"/>
      <c r="Q13" s="79"/>
      <c r="R13" s="44"/>
      <c r="S13" s="45"/>
      <c r="T13" s="44"/>
    </row>
    <row r="14" spans="1:20" ht="23.25" customHeight="1">
      <c r="A14" s="125" t="s">
        <v>219</v>
      </c>
      <c r="B14" s="125" t="s">
        <v>220</v>
      </c>
      <c r="C14" s="125" t="s">
        <v>224</v>
      </c>
      <c r="D14" s="125" t="s">
        <v>222</v>
      </c>
      <c r="E14" s="125" t="s">
        <v>225</v>
      </c>
      <c r="F14" s="170">
        <v>35.2996</v>
      </c>
      <c r="G14" s="171"/>
      <c r="H14" s="170">
        <v>35.2996</v>
      </c>
      <c r="I14" s="79"/>
      <c r="J14" s="44"/>
      <c r="K14" s="45"/>
      <c r="L14" s="79"/>
      <c r="M14" s="44"/>
      <c r="N14" s="45"/>
      <c r="O14" s="79"/>
      <c r="P14" s="79"/>
      <c r="Q14" s="79"/>
      <c r="R14" s="44"/>
      <c r="S14" s="45"/>
      <c r="T14" s="44"/>
    </row>
    <row r="15" spans="1:20" ht="23.25" customHeight="1">
      <c r="A15" s="125" t="s">
        <v>219</v>
      </c>
      <c r="B15" s="125" t="s">
        <v>220</v>
      </c>
      <c r="C15" s="125" t="s">
        <v>226</v>
      </c>
      <c r="D15" s="125" t="s">
        <v>222</v>
      </c>
      <c r="E15" s="125" t="s">
        <v>227</v>
      </c>
      <c r="F15" s="125">
        <v>200</v>
      </c>
      <c r="G15" s="126"/>
      <c r="H15" s="125">
        <v>200</v>
      </c>
      <c r="I15" s="79"/>
      <c r="J15" s="44"/>
      <c r="K15" s="45"/>
      <c r="L15" s="79"/>
      <c r="M15" s="44"/>
      <c r="N15" s="45"/>
      <c r="O15" s="79"/>
      <c r="P15" s="79"/>
      <c r="Q15" s="79"/>
      <c r="R15" s="44"/>
      <c r="S15" s="45"/>
      <c r="T15" s="44"/>
    </row>
    <row r="16" spans="1:20" ht="23.25" customHeight="1">
      <c r="A16" s="125" t="s">
        <v>229</v>
      </c>
      <c r="B16" s="125" t="s">
        <v>230</v>
      </c>
      <c r="C16" s="125" t="s">
        <v>221</v>
      </c>
      <c r="D16" s="125" t="s">
        <v>222</v>
      </c>
      <c r="E16" s="125" t="s">
        <v>84</v>
      </c>
      <c r="F16" s="170">
        <v>60.2931</v>
      </c>
      <c r="G16" s="171"/>
      <c r="H16" s="170">
        <v>60.2931</v>
      </c>
      <c r="I16" s="79"/>
      <c r="J16" s="44"/>
      <c r="K16" s="45"/>
      <c r="L16" s="79"/>
      <c r="M16" s="44"/>
      <c r="N16" s="45"/>
      <c r="O16" s="79"/>
      <c r="P16" s="79"/>
      <c r="Q16" s="79"/>
      <c r="R16" s="44"/>
      <c r="S16" s="45"/>
      <c r="T16" s="44"/>
    </row>
    <row r="17" spans="1:20" ht="23.25" customHeight="1">
      <c r="A17" s="125" t="s">
        <v>229</v>
      </c>
      <c r="B17" s="125" t="s">
        <v>230</v>
      </c>
      <c r="C17" s="125" t="s">
        <v>221</v>
      </c>
      <c r="D17" s="125" t="s">
        <v>222</v>
      </c>
      <c r="E17" s="125" t="s">
        <v>228</v>
      </c>
      <c r="F17" s="170">
        <v>60.2931</v>
      </c>
      <c r="G17" s="171"/>
      <c r="H17" s="170">
        <v>60.2931</v>
      </c>
      <c r="I17" s="79"/>
      <c r="J17" s="44"/>
      <c r="K17" s="45"/>
      <c r="L17" s="79"/>
      <c r="M17" s="44"/>
      <c r="N17" s="45"/>
      <c r="O17" s="79"/>
      <c r="P17" s="79"/>
      <c r="Q17" s="79"/>
      <c r="R17" s="44"/>
      <c r="S17" s="45"/>
      <c r="T17" s="44"/>
    </row>
    <row r="18" spans="1:20" ht="23.25" customHeight="1">
      <c r="A18" s="125" t="s">
        <v>229</v>
      </c>
      <c r="B18" s="125" t="s">
        <v>230</v>
      </c>
      <c r="C18" s="125" t="s">
        <v>221</v>
      </c>
      <c r="D18" s="125" t="s">
        <v>222</v>
      </c>
      <c r="E18" s="125" t="s">
        <v>231</v>
      </c>
      <c r="F18" s="170">
        <v>60.2931</v>
      </c>
      <c r="G18" s="171"/>
      <c r="H18" s="170">
        <v>60.2931</v>
      </c>
      <c r="I18" s="79"/>
      <c r="J18" s="44"/>
      <c r="K18" s="45"/>
      <c r="L18" s="79"/>
      <c r="M18" s="44"/>
      <c r="N18" s="45"/>
      <c r="O18" s="79"/>
      <c r="P18" s="79"/>
      <c r="Q18" s="79"/>
      <c r="R18" s="44"/>
      <c r="S18" s="45"/>
      <c r="T18" s="44"/>
    </row>
    <row r="19" spans="1:20" ht="23.25" customHeight="1">
      <c r="A19" s="125" t="s">
        <v>234</v>
      </c>
      <c r="B19" s="125" t="s">
        <v>220</v>
      </c>
      <c r="C19" s="125" t="s">
        <v>221</v>
      </c>
      <c r="D19" s="125" t="s">
        <v>222</v>
      </c>
      <c r="E19" s="125" t="s">
        <v>232</v>
      </c>
      <c r="F19" s="170">
        <v>15.0734</v>
      </c>
      <c r="G19" s="171"/>
      <c r="H19" s="170">
        <v>15.0734</v>
      </c>
      <c r="I19" s="79"/>
      <c r="J19" s="44"/>
      <c r="K19" s="45"/>
      <c r="L19" s="79"/>
      <c r="M19" s="44"/>
      <c r="N19" s="45"/>
      <c r="O19" s="79"/>
      <c r="P19" s="79"/>
      <c r="Q19" s="79"/>
      <c r="R19" s="44"/>
      <c r="S19" s="45"/>
      <c r="T19" s="44"/>
    </row>
    <row r="20" spans="1:20" ht="23.25" customHeight="1">
      <c r="A20" s="125" t="s">
        <v>234</v>
      </c>
      <c r="B20" s="125" t="s">
        <v>220</v>
      </c>
      <c r="C20" s="125" t="s">
        <v>221</v>
      </c>
      <c r="D20" s="125" t="s">
        <v>222</v>
      </c>
      <c r="E20" s="125" t="s">
        <v>233</v>
      </c>
      <c r="F20" s="170">
        <v>15.0734</v>
      </c>
      <c r="G20" s="171"/>
      <c r="H20" s="170">
        <v>15.0734</v>
      </c>
      <c r="I20" s="79"/>
      <c r="J20" s="44"/>
      <c r="K20" s="45"/>
      <c r="L20" s="79"/>
      <c r="M20" s="44"/>
      <c r="N20" s="45"/>
      <c r="O20" s="79"/>
      <c r="P20" s="79"/>
      <c r="Q20" s="79"/>
      <c r="R20" s="44"/>
      <c r="S20" s="45"/>
      <c r="T20" s="44"/>
    </row>
    <row r="21" spans="1:20" ht="23.25" customHeight="1">
      <c r="A21" s="125" t="s">
        <v>234</v>
      </c>
      <c r="B21" s="125" t="s">
        <v>220</v>
      </c>
      <c r="C21" s="125" t="s">
        <v>221</v>
      </c>
      <c r="D21" s="125" t="s">
        <v>222</v>
      </c>
      <c r="E21" s="125" t="s">
        <v>235</v>
      </c>
      <c r="F21" s="170">
        <v>13.9016</v>
      </c>
      <c r="G21" s="171"/>
      <c r="H21" s="170">
        <v>13.9016</v>
      </c>
      <c r="I21" s="79"/>
      <c r="J21" s="44"/>
      <c r="K21" s="45"/>
      <c r="L21" s="79"/>
      <c r="M21" s="44"/>
      <c r="N21" s="45"/>
      <c r="O21" s="79"/>
      <c r="P21" s="79"/>
      <c r="Q21" s="79"/>
      <c r="R21" s="44"/>
      <c r="S21" s="45"/>
      <c r="T21" s="44"/>
    </row>
    <row r="22" spans="1:20" ht="23.25" customHeight="1">
      <c r="A22" s="125" t="s">
        <v>234</v>
      </c>
      <c r="B22" s="125" t="s">
        <v>220</v>
      </c>
      <c r="C22" s="125" t="s">
        <v>236</v>
      </c>
      <c r="D22" s="125" t="s">
        <v>222</v>
      </c>
      <c r="E22" s="125" t="s">
        <v>237</v>
      </c>
      <c r="F22" s="170">
        <v>1.1718</v>
      </c>
      <c r="G22" s="171"/>
      <c r="H22" s="170">
        <v>1.1718</v>
      </c>
      <c r="I22" s="79"/>
      <c r="J22" s="44"/>
      <c r="K22" s="45"/>
      <c r="L22" s="79"/>
      <c r="M22" s="44"/>
      <c r="N22" s="45"/>
      <c r="O22" s="79"/>
      <c r="P22" s="79"/>
      <c r="Q22" s="79"/>
      <c r="R22" s="44"/>
      <c r="S22" s="45"/>
      <c r="T22" s="44"/>
    </row>
    <row r="23" spans="1:20" ht="23.25" customHeight="1">
      <c r="A23" s="125"/>
      <c r="B23" s="125"/>
      <c r="C23" s="125"/>
      <c r="D23" s="125"/>
      <c r="E23" s="125" t="s">
        <v>243</v>
      </c>
      <c r="F23" s="125">
        <v>33.9029</v>
      </c>
      <c r="G23" s="126"/>
      <c r="H23" s="125">
        <v>33.9029</v>
      </c>
      <c r="I23" s="79"/>
      <c r="J23" s="44"/>
      <c r="K23" s="45"/>
      <c r="L23" s="79"/>
      <c r="M23" s="44"/>
      <c r="N23" s="45"/>
      <c r="O23" s="79"/>
      <c r="P23" s="79"/>
      <c r="Q23" s="79"/>
      <c r="R23" s="44"/>
      <c r="S23" s="45"/>
      <c r="T23" s="44"/>
    </row>
    <row r="24" spans="1:20" ht="23.25" customHeight="1">
      <c r="A24" s="125"/>
      <c r="B24" s="125"/>
      <c r="C24" s="125"/>
      <c r="D24" s="125"/>
      <c r="E24" s="125" t="s">
        <v>239</v>
      </c>
      <c r="F24" s="125">
        <v>33.9029</v>
      </c>
      <c r="G24" s="126"/>
      <c r="H24" s="125">
        <v>33.9029</v>
      </c>
      <c r="I24" s="79"/>
      <c r="J24" s="44"/>
      <c r="K24" s="45"/>
      <c r="L24" s="79"/>
      <c r="M24" s="44"/>
      <c r="N24" s="45"/>
      <c r="O24" s="79"/>
      <c r="P24" s="79"/>
      <c r="Q24" s="79"/>
      <c r="R24" s="44"/>
      <c r="S24" s="45"/>
      <c r="T24" s="44"/>
    </row>
    <row r="25" spans="1:20" ht="23.25" customHeight="1">
      <c r="A25" s="125" t="s">
        <v>240</v>
      </c>
      <c r="B25" s="125" t="s">
        <v>236</v>
      </c>
      <c r="C25" s="125" t="s">
        <v>221</v>
      </c>
      <c r="D25" s="125" t="s">
        <v>222</v>
      </c>
      <c r="E25" s="125" t="s">
        <v>241</v>
      </c>
      <c r="F25" s="125">
        <v>33.9029</v>
      </c>
      <c r="G25" s="126"/>
      <c r="H25" s="125">
        <v>33.9029</v>
      </c>
      <c r="I25" s="79"/>
      <c r="J25" s="44"/>
      <c r="K25" s="45"/>
      <c r="L25" s="79"/>
      <c r="M25" s="44"/>
      <c r="N25" s="45"/>
      <c r="O25" s="79"/>
      <c r="P25" s="79"/>
      <c r="Q25" s="79"/>
      <c r="R25" s="44"/>
      <c r="S25" s="45"/>
      <c r="T25" s="44"/>
    </row>
    <row r="26" spans="1:20" ht="23.25" customHeight="1">
      <c r="A26" s="43"/>
      <c r="B26" s="43"/>
      <c r="C26" s="43"/>
      <c r="D26" s="43"/>
      <c r="E26" s="43"/>
      <c r="F26" s="79"/>
      <c r="G26" s="79"/>
      <c r="H26" s="79"/>
      <c r="I26" s="79"/>
      <c r="J26" s="44"/>
      <c r="K26" s="45"/>
      <c r="L26" s="79"/>
      <c r="M26" s="44"/>
      <c r="N26" s="45"/>
      <c r="O26" s="79"/>
      <c r="P26" s="79"/>
      <c r="Q26" s="79"/>
      <c r="R26" s="44"/>
      <c r="S26" s="45"/>
      <c r="T26" s="44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0">
      <selection activeCell="G9" sqref="G9:H9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242" t="s">
        <v>55</v>
      </c>
      <c r="B1" s="242"/>
      <c r="C1" s="242"/>
      <c r="D1" s="242"/>
    </row>
    <row r="2" spans="1:10" ht="19.5" customHeight="1">
      <c r="A2" s="58"/>
      <c r="B2" s="113"/>
      <c r="C2" s="113"/>
      <c r="D2" s="113"/>
      <c r="E2" s="113"/>
      <c r="F2" s="113"/>
      <c r="G2" s="113"/>
      <c r="H2" s="113"/>
      <c r="I2" s="113"/>
      <c r="J2" s="116" t="s">
        <v>56</v>
      </c>
    </row>
    <row r="3" spans="1:10" ht="19.5" customHeight="1">
      <c r="A3" s="230" t="s">
        <v>57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2" ht="19.5" customHeight="1">
      <c r="A4" s="92"/>
      <c r="B4" s="92"/>
      <c r="C4" s="92"/>
      <c r="D4" s="92"/>
      <c r="E4" s="92"/>
      <c r="F4" s="114"/>
      <c r="G4" s="114"/>
      <c r="H4" s="114"/>
      <c r="I4" s="114"/>
      <c r="J4" s="33" t="s">
        <v>3</v>
      </c>
      <c r="K4" s="50"/>
      <c r="L4" s="50"/>
    </row>
    <row r="5" spans="1:12" ht="19.5" customHeight="1">
      <c r="A5" s="93" t="s">
        <v>31</v>
      </c>
      <c r="B5" s="93"/>
      <c r="C5" s="93"/>
      <c r="D5" s="93"/>
      <c r="E5" s="93"/>
      <c r="F5" s="244" t="s">
        <v>32</v>
      </c>
      <c r="G5" s="244" t="s">
        <v>58</v>
      </c>
      <c r="H5" s="243" t="s">
        <v>59</v>
      </c>
      <c r="I5" s="243" t="s">
        <v>60</v>
      </c>
      <c r="J5" s="243" t="s">
        <v>61</v>
      </c>
      <c r="K5" s="50"/>
      <c r="L5" s="50"/>
    </row>
    <row r="6" spans="1:12" ht="19.5" customHeight="1">
      <c r="A6" s="93" t="s">
        <v>42</v>
      </c>
      <c r="B6" s="93"/>
      <c r="C6" s="93"/>
      <c r="D6" s="243" t="s">
        <v>43</v>
      </c>
      <c r="E6" s="243" t="s">
        <v>62</v>
      </c>
      <c r="F6" s="244"/>
      <c r="G6" s="244"/>
      <c r="H6" s="243"/>
      <c r="I6" s="243"/>
      <c r="J6" s="243"/>
      <c r="K6" s="50"/>
      <c r="L6" s="50"/>
    </row>
    <row r="7" spans="1:12" ht="20.25" customHeight="1">
      <c r="A7" s="115" t="s">
        <v>52</v>
      </c>
      <c r="B7" s="115" t="s">
        <v>53</v>
      </c>
      <c r="C7" s="94" t="s">
        <v>54</v>
      </c>
      <c r="D7" s="243"/>
      <c r="E7" s="243"/>
      <c r="F7" s="244"/>
      <c r="G7" s="244"/>
      <c r="H7" s="243"/>
      <c r="I7" s="243"/>
      <c r="J7" s="243"/>
      <c r="K7" s="50"/>
      <c r="L7" s="50"/>
    </row>
    <row r="8" spans="1:10" ht="20.25" customHeight="1">
      <c r="A8" s="125"/>
      <c r="B8" s="125"/>
      <c r="C8" s="125"/>
      <c r="D8" s="125"/>
      <c r="E8" s="125" t="s">
        <v>32</v>
      </c>
      <c r="F8" s="170">
        <v>754.6762</v>
      </c>
      <c r="G8" s="171">
        <f aca="true" t="shared" si="0" ref="G8:G13">F8-H7</f>
        <v>754.6762</v>
      </c>
      <c r="H8" s="170">
        <v>200</v>
      </c>
      <c r="I8" s="89"/>
      <c r="J8" s="89"/>
    </row>
    <row r="9" spans="1:10" ht="20.25" customHeight="1">
      <c r="A9" s="125"/>
      <c r="B9" s="125"/>
      <c r="C9" s="125"/>
      <c r="D9" s="125"/>
      <c r="E9" s="125" t="s">
        <v>217</v>
      </c>
      <c r="F9" s="170">
        <v>754.6762</v>
      </c>
      <c r="G9" s="171">
        <f t="shared" si="0"/>
        <v>554.6762</v>
      </c>
      <c r="H9" s="170">
        <v>200</v>
      </c>
      <c r="I9" s="89"/>
      <c r="J9" s="89"/>
    </row>
    <row r="10" spans="1:10" ht="20.25" customHeight="1">
      <c r="A10" s="125"/>
      <c r="B10" s="125"/>
      <c r="C10" s="125"/>
      <c r="D10" s="125"/>
      <c r="E10" s="125" t="s">
        <v>73</v>
      </c>
      <c r="F10" s="170">
        <v>645.4068</v>
      </c>
      <c r="G10" s="171">
        <f t="shared" si="0"/>
        <v>445.4068</v>
      </c>
      <c r="H10" s="170">
        <v>200</v>
      </c>
      <c r="I10" s="89"/>
      <c r="J10" s="89"/>
    </row>
    <row r="11" spans="1:10" ht="20.25" customHeight="1">
      <c r="A11" s="125"/>
      <c r="B11" s="125"/>
      <c r="C11" s="125"/>
      <c r="D11" s="125"/>
      <c r="E11" s="170" t="s">
        <v>218</v>
      </c>
      <c r="F11" s="170">
        <v>645.4068</v>
      </c>
      <c r="G11" s="171">
        <f t="shared" si="0"/>
        <v>445.4068</v>
      </c>
      <c r="H11" s="170">
        <v>200</v>
      </c>
      <c r="I11" s="175"/>
      <c r="J11" s="89"/>
    </row>
    <row r="12" spans="1:10" ht="20.25" customHeight="1">
      <c r="A12" s="125" t="s">
        <v>219</v>
      </c>
      <c r="B12" s="125" t="s">
        <v>220</v>
      </c>
      <c r="C12" s="125" t="s">
        <v>221</v>
      </c>
      <c r="D12" s="125" t="s">
        <v>222</v>
      </c>
      <c r="E12" s="170" t="s">
        <v>223</v>
      </c>
      <c r="F12" s="170">
        <v>410.1072</v>
      </c>
      <c r="G12" s="171">
        <f t="shared" si="0"/>
        <v>210.10719999999998</v>
      </c>
      <c r="H12" s="172"/>
      <c r="I12" s="175"/>
      <c r="J12" s="89"/>
    </row>
    <row r="13" spans="1:10" ht="20.25" customHeight="1">
      <c r="A13" s="125" t="s">
        <v>219</v>
      </c>
      <c r="B13" s="125" t="s">
        <v>220</v>
      </c>
      <c r="C13" s="125" t="s">
        <v>224</v>
      </c>
      <c r="D13" s="125" t="s">
        <v>222</v>
      </c>
      <c r="E13" s="170" t="s">
        <v>225</v>
      </c>
      <c r="F13" s="170">
        <v>35.2996</v>
      </c>
      <c r="G13" s="171">
        <f t="shared" si="0"/>
        <v>35.2996</v>
      </c>
      <c r="H13" s="173"/>
      <c r="I13" s="175"/>
      <c r="J13" s="89"/>
    </row>
    <row r="14" spans="1:10" ht="20.25" customHeight="1">
      <c r="A14" s="125" t="s">
        <v>219</v>
      </c>
      <c r="B14" s="125" t="s">
        <v>220</v>
      </c>
      <c r="C14" s="125" t="s">
        <v>226</v>
      </c>
      <c r="D14" s="125" t="s">
        <v>222</v>
      </c>
      <c r="E14" s="170" t="s">
        <v>227</v>
      </c>
      <c r="F14" s="170">
        <v>200</v>
      </c>
      <c r="G14" s="170">
        <v>0</v>
      </c>
      <c r="H14" s="170">
        <v>200</v>
      </c>
      <c r="I14" s="175"/>
      <c r="J14" s="89"/>
    </row>
    <row r="15" spans="1:10" ht="20.25" customHeight="1">
      <c r="A15" s="125"/>
      <c r="B15" s="125"/>
      <c r="C15" s="125"/>
      <c r="D15" s="125"/>
      <c r="E15" s="170" t="s">
        <v>311</v>
      </c>
      <c r="F15" s="170">
        <f>F16</f>
        <v>60.2931</v>
      </c>
      <c r="G15" s="170">
        <f>G16</f>
        <v>60.2931</v>
      </c>
      <c r="H15" s="172"/>
      <c r="I15" s="175"/>
      <c r="J15" s="89"/>
    </row>
    <row r="16" spans="1:10" ht="20.25" customHeight="1">
      <c r="A16" s="125"/>
      <c r="B16" s="125"/>
      <c r="C16" s="125"/>
      <c r="D16" s="125"/>
      <c r="E16" s="170" t="s">
        <v>310</v>
      </c>
      <c r="F16" s="170">
        <v>60.2931</v>
      </c>
      <c r="G16" s="170">
        <v>60.2931</v>
      </c>
      <c r="H16" s="172"/>
      <c r="I16" s="175"/>
      <c r="J16" s="89"/>
    </row>
    <row r="17" spans="1:10" ht="20.25" customHeight="1">
      <c r="A17" s="125" t="s">
        <v>229</v>
      </c>
      <c r="B17" s="125" t="s">
        <v>230</v>
      </c>
      <c r="C17" s="125" t="s">
        <v>221</v>
      </c>
      <c r="D17" s="125" t="s">
        <v>222</v>
      </c>
      <c r="E17" s="170" t="s">
        <v>231</v>
      </c>
      <c r="F17" s="170">
        <v>60.2931</v>
      </c>
      <c r="G17" s="170">
        <v>60.2931</v>
      </c>
      <c r="H17" s="172"/>
      <c r="I17" s="175"/>
      <c r="J17" s="89"/>
    </row>
    <row r="18" spans="1:10" ht="20.25" customHeight="1">
      <c r="A18" s="125"/>
      <c r="B18" s="125"/>
      <c r="C18" s="125"/>
      <c r="D18" s="125"/>
      <c r="E18" s="170" t="s">
        <v>232</v>
      </c>
      <c r="F18" s="170">
        <v>15.0734</v>
      </c>
      <c r="G18" s="170">
        <v>15.0734</v>
      </c>
      <c r="H18" s="172"/>
      <c r="I18" s="175"/>
      <c r="J18" s="89"/>
    </row>
    <row r="19" spans="1:10" ht="20.25" customHeight="1">
      <c r="A19" s="125"/>
      <c r="B19" s="125"/>
      <c r="C19" s="125"/>
      <c r="D19" s="125"/>
      <c r="E19" s="170" t="s">
        <v>233</v>
      </c>
      <c r="F19" s="170">
        <v>15.0734</v>
      </c>
      <c r="G19" s="170">
        <v>15.0734</v>
      </c>
      <c r="H19" s="172"/>
      <c r="I19" s="175"/>
      <c r="J19" s="89"/>
    </row>
    <row r="20" spans="1:10" ht="20.25" customHeight="1">
      <c r="A20" s="125" t="s">
        <v>234</v>
      </c>
      <c r="B20" s="125" t="s">
        <v>220</v>
      </c>
      <c r="C20" s="125" t="s">
        <v>221</v>
      </c>
      <c r="D20" s="125" t="s">
        <v>222</v>
      </c>
      <c r="E20" s="170" t="s">
        <v>235</v>
      </c>
      <c r="F20" s="170">
        <v>13.9016</v>
      </c>
      <c r="G20" s="170">
        <v>13.9016</v>
      </c>
      <c r="H20" s="172"/>
      <c r="I20" s="175"/>
      <c r="J20" s="89"/>
    </row>
    <row r="21" spans="1:10" ht="20.25" customHeight="1">
      <c r="A21" s="125" t="s">
        <v>234</v>
      </c>
      <c r="B21" s="125" t="s">
        <v>220</v>
      </c>
      <c r="C21" s="125" t="s">
        <v>236</v>
      </c>
      <c r="D21" s="125" t="s">
        <v>222</v>
      </c>
      <c r="E21" s="170" t="s">
        <v>237</v>
      </c>
      <c r="F21" s="170">
        <v>1.1718</v>
      </c>
      <c r="G21" s="170">
        <v>1.1718</v>
      </c>
      <c r="H21" s="172"/>
      <c r="I21" s="175"/>
      <c r="J21" s="89"/>
    </row>
    <row r="22" spans="1:10" ht="20.25" customHeight="1">
      <c r="A22" s="125"/>
      <c r="B22" s="125"/>
      <c r="C22" s="125"/>
      <c r="D22" s="125"/>
      <c r="E22" s="174" t="s">
        <v>238</v>
      </c>
      <c r="F22" s="174">
        <v>33.9029</v>
      </c>
      <c r="G22" s="170">
        <v>33.9029</v>
      </c>
      <c r="H22" s="172"/>
      <c r="I22" s="176"/>
      <c r="J22" s="124"/>
    </row>
    <row r="23" spans="1:10" ht="12.75" customHeight="1">
      <c r="A23" s="125"/>
      <c r="B23" s="125"/>
      <c r="C23" s="125"/>
      <c r="D23" s="125"/>
      <c r="E23" s="170" t="s">
        <v>239</v>
      </c>
      <c r="F23" s="170">
        <v>33.9029</v>
      </c>
      <c r="G23" s="170">
        <v>33.9029</v>
      </c>
      <c r="H23" s="172"/>
      <c r="I23" s="175"/>
      <c r="J23" s="89"/>
    </row>
    <row r="24" spans="1:10" ht="12.75" customHeight="1">
      <c r="A24" s="125" t="s">
        <v>240</v>
      </c>
      <c r="B24" s="125" t="s">
        <v>236</v>
      </c>
      <c r="C24" s="125" t="s">
        <v>221</v>
      </c>
      <c r="D24" s="125" t="s">
        <v>222</v>
      </c>
      <c r="E24" s="170" t="s">
        <v>241</v>
      </c>
      <c r="F24" s="170">
        <v>33.9029</v>
      </c>
      <c r="G24" s="170">
        <v>33.9029</v>
      </c>
      <c r="H24" s="172"/>
      <c r="I24" s="175"/>
      <c r="J24" s="89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PageLayoutView="0" workbookViewId="0" topLeftCell="A1">
      <selection activeCell="E16" sqref="E1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5" width="12.25390625" style="130" customWidth="1"/>
    <col min="6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78" t="s">
        <v>63</v>
      </c>
    </row>
    <row r="2" spans="1:34" ht="20.25" customHeight="1">
      <c r="A2" s="91"/>
      <c r="B2" s="91"/>
      <c r="C2" s="91"/>
      <c r="D2" s="110"/>
      <c r="E2" s="110"/>
      <c r="F2" s="91"/>
      <c r="G2" s="91"/>
      <c r="H2" s="60" t="s">
        <v>64</v>
      </c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20.25" customHeight="1">
      <c r="A3" s="230" t="s">
        <v>65</v>
      </c>
      <c r="B3" s="230"/>
      <c r="C3" s="230"/>
      <c r="D3" s="230"/>
      <c r="E3" s="230"/>
      <c r="F3" s="230"/>
      <c r="G3" s="230"/>
      <c r="H3" s="230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 ht="20.25" customHeight="1">
      <c r="A4" s="92"/>
      <c r="B4" s="92"/>
      <c r="C4" s="58"/>
      <c r="D4" s="131"/>
      <c r="E4" s="131"/>
      <c r="F4" s="58"/>
      <c r="G4" s="58"/>
      <c r="H4" s="33" t="s">
        <v>3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 ht="20.25" customHeight="1">
      <c r="A5" s="93" t="s">
        <v>4</v>
      </c>
      <c r="B5" s="93"/>
      <c r="C5" s="93" t="s">
        <v>5</v>
      </c>
      <c r="D5" s="103"/>
      <c r="E5" s="103"/>
      <c r="F5" s="93"/>
      <c r="G5" s="93"/>
      <c r="H5" s="93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 s="90" customFormat="1" ht="37.5" customHeight="1">
      <c r="A6" s="94" t="s">
        <v>6</v>
      </c>
      <c r="B6" s="95" t="s">
        <v>242</v>
      </c>
      <c r="C6" s="94" t="s">
        <v>6</v>
      </c>
      <c r="D6" s="94" t="s">
        <v>32</v>
      </c>
      <c r="E6" s="95" t="s">
        <v>66</v>
      </c>
      <c r="F6" s="96" t="s">
        <v>67</v>
      </c>
      <c r="G6" s="94" t="s">
        <v>68</v>
      </c>
      <c r="H6" s="96" t="s">
        <v>69</v>
      </c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ht="24.75" customHeight="1">
      <c r="A7" s="97" t="s">
        <v>70</v>
      </c>
      <c r="B7" s="126">
        <v>754.68</v>
      </c>
      <c r="C7" s="179" t="s">
        <v>71</v>
      </c>
      <c r="D7" s="132">
        <v>754.68</v>
      </c>
      <c r="E7" s="132">
        <v>754.68</v>
      </c>
      <c r="F7" s="132"/>
      <c r="G7" s="98"/>
      <c r="H7" s="98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</row>
    <row r="8" spans="1:34" ht="24.75" customHeight="1">
      <c r="A8" s="97" t="s">
        <v>72</v>
      </c>
      <c r="B8" s="126">
        <v>754.68</v>
      </c>
      <c r="C8" s="179" t="s">
        <v>73</v>
      </c>
      <c r="D8" s="125">
        <v>645.41</v>
      </c>
      <c r="E8" s="125">
        <v>645.41</v>
      </c>
      <c r="F8" s="134"/>
      <c r="G8" s="99"/>
      <c r="H8" s="98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ht="24.75" customHeight="1">
      <c r="A9" s="97" t="s">
        <v>74</v>
      </c>
      <c r="B9" s="132"/>
      <c r="C9" s="179" t="s">
        <v>75</v>
      </c>
      <c r="D9" s="133"/>
      <c r="E9" s="134"/>
      <c r="F9" s="134"/>
      <c r="G9" s="99"/>
      <c r="H9" s="98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1:34" ht="24.75" customHeight="1">
      <c r="A10" s="97" t="s">
        <v>76</v>
      </c>
      <c r="B10" s="126"/>
      <c r="C10" s="179" t="s">
        <v>77</v>
      </c>
      <c r="D10" s="133"/>
      <c r="E10" s="134"/>
      <c r="F10" s="134"/>
      <c r="G10" s="99"/>
      <c r="H10" s="98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</row>
    <row r="11" spans="1:34" ht="24.75" customHeight="1">
      <c r="A11" s="97" t="s">
        <v>78</v>
      </c>
      <c r="B11" s="177"/>
      <c r="C11" s="179" t="s">
        <v>79</v>
      </c>
      <c r="D11" s="133"/>
      <c r="E11" s="134"/>
      <c r="F11" s="134"/>
      <c r="G11" s="99"/>
      <c r="H11" s="98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</row>
    <row r="12" spans="1:34" ht="24.75" customHeight="1">
      <c r="A12" s="97" t="s">
        <v>72</v>
      </c>
      <c r="B12" s="132"/>
      <c r="C12" s="179" t="s">
        <v>80</v>
      </c>
      <c r="D12" s="133"/>
      <c r="E12" s="134"/>
      <c r="F12" s="134"/>
      <c r="G12" s="99"/>
      <c r="H12" s="98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</row>
    <row r="13" spans="1:34" ht="24.75" customHeight="1">
      <c r="A13" s="97" t="s">
        <v>74</v>
      </c>
      <c r="B13" s="132"/>
      <c r="C13" s="179" t="s">
        <v>81</v>
      </c>
      <c r="D13" s="133"/>
      <c r="E13" s="134"/>
      <c r="F13" s="134"/>
      <c r="G13" s="99"/>
      <c r="H13" s="98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</row>
    <row r="14" spans="1:34" ht="24.75" customHeight="1">
      <c r="A14" s="97" t="s">
        <v>76</v>
      </c>
      <c r="B14" s="132"/>
      <c r="C14" s="179" t="s">
        <v>82</v>
      </c>
      <c r="D14" s="133"/>
      <c r="E14" s="134"/>
      <c r="F14" s="134"/>
      <c r="G14" s="99"/>
      <c r="H14" s="98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</row>
    <row r="15" spans="1:34" ht="24.75" customHeight="1">
      <c r="A15" s="97" t="s">
        <v>83</v>
      </c>
      <c r="B15" s="126"/>
      <c r="C15" s="128" t="s">
        <v>84</v>
      </c>
      <c r="D15" s="125">
        <v>60.29</v>
      </c>
      <c r="E15" s="125">
        <v>60.29</v>
      </c>
      <c r="F15" s="134"/>
      <c r="G15" s="99"/>
      <c r="H15" s="98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</row>
    <row r="16" spans="1:34" ht="24.75" customHeight="1">
      <c r="A16" s="101"/>
      <c r="B16" s="178"/>
      <c r="C16" s="129" t="s">
        <v>238</v>
      </c>
      <c r="D16" s="125">
        <v>33.9</v>
      </c>
      <c r="E16" s="125">
        <v>33.9</v>
      </c>
      <c r="F16" s="126"/>
      <c r="G16" s="100"/>
      <c r="H16" s="100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</row>
    <row r="17" spans="1:34" ht="24.75" customHeight="1">
      <c r="A17" s="103"/>
      <c r="B17" s="136"/>
      <c r="C17" s="128" t="s">
        <v>315</v>
      </c>
      <c r="D17" s="125">
        <v>15.07</v>
      </c>
      <c r="E17" s="125">
        <v>15.07</v>
      </c>
      <c r="F17" s="125"/>
      <c r="G17" s="104"/>
      <c r="H17" s="104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</row>
    <row r="18" spans="1:34" ht="24.75" customHeight="1">
      <c r="A18" s="102"/>
      <c r="B18" s="126"/>
      <c r="C18" s="129" t="s">
        <v>85</v>
      </c>
      <c r="D18" s="133"/>
      <c r="E18" s="135"/>
      <c r="F18" s="135"/>
      <c r="G18" s="105"/>
      <c r="H18" s="100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</row>
    <row r="19" spans="1:34" ht="24.75" customHeight="1">
      <c r="A19" s="102"/>
      <c r="B19" s="136"/>
      <c r="C19" s="129"/>
      <c r="D19" s="136"/>
      <c r="E19" s="137"/>
      <c r="F19" s="137"/>
      <c r="G19" s="107"/>
      <c r="H19" s="107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</row>
    <row r="20" spans="1:34" ht="20.25" customHeight="1">
      <c r="A20" s="103" t="s">
        <v>26</v>
      </c>
      <c r="B20" s="126">
        <v>754.68</v>
      </c>
      <c r="C20" s="103" t="s">
        <v>27</v>
      </c>
      <c r="D20" s="126">
        <v>754.68</v>
      </c>
      <c r="E20" s="126">
        <v>754.68</v>
      </c>
      <c r="F20" s="136"/>
      <c r="G20" s="104"/>
      <c r="H20" s="104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</row>
    <row r="21" spans="1:34" ht="20.25" customHeight="1">
      <c r="A21" s="108"/>
      <c r="B21" s="109"/>
      <c r="C21" s="110"/>
      <c r="D21" s="110"/>
      <c r="E21" s="110"/>
      <c r="F21" s="110"/>
      <c r="G21" s="11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24"/>
  <sheetViews>
    <sheetView zoomScalePageLayoutView="0" workbookViewId="0" topLeftCell="A19">
      <selection activeCell="A24" sqref="A24:E24"/>
    </sheetView>
  </sheetViews>
  <sheetFormatPr defaultColWidth="6.875" defaultRowHeight="12.75" customHeight="1"/>
  <cols>
    <col min="1" max="1" width="7.875" style="180" customWidth="1"/>
    <col min="2" max="2" width="6.50390625" style="180" customWidth="1"/>
    <col min="3" max="3" width="5.875" style="180" customWidth="1"/>
    <col min="4" max="4" width="6.875" style="180" customWidth="1"/>
    <col min="5" max="5" width="15.375" style="180" customWidth="1"/>
    <col min="6" max="6" width="7.00390625" style="180" customWidth="1"/>
    <col min="7" max="7" width="7.25390625" style="139" customWidth="1"/>
    <col min="8" max="8" width="8.00390625" style="139" customWidth="1"/>
    <col min="9" max="9" width="8.375" style="139" customWidth="1"/>
    <col min="10" max="10" width="12.125" style="139" customWidth="1"/>
    <col min="11" max="11" width="7.00390625" style="139" customWidth="1"/>
    <col min="12" max="12" width="6.75390625" style="139" customWidth="1"/>
    <col min="13" max="13" width="6.875" style="139" customWidth="1"/>
    <col min="14" max="14" width="6.375" style="139" customWidth="1"/>
    <col min="15" max="15" width="6.125" style="139" customWidth="1"/>
    <col min="16" max="16" width="5.875" style="139" customWidth="1"/>
    <col min="17" max="17" width="7.125" style="139" customWidth="1"/>
    <col min="18" max="18" width="6.875" style="139" customWidth="1"/>
    <col min="19" max="19" width="6.625" style="139" customWidth="1"/>
    <col min="20" max="20" width="7.00390625" style="139" customWidth="1"/>
    <col min="21" max="21" width="6.375" style="139" customWidth="1"/>
    <col min="22" max="22" width="5.625" style="139" customWidth="1"/>
    <col min="23" max="23" width="6.625" style="139" customWidth="1"/>
    <col min="24" max="24" width="6.00390625" style="139" customWidth="1"/>
    <col min="25" max="25" width="5.75390625" style="139" customWidth="1"/>
    <col min="26" max="26" width="5.875" style="139" customWidth="1"/>
    <col min="27" max="27" width="5.75390625" style="139" customWidth="1"/>
    <col min="28" max="29" width="6.50390625" style="139" customWidth="1"/>
    <col min="30" max="30" width="7.125" style="139" customWidth="1"/>
    <col min="31" max="31" width="6.25390625" style="139" customWidth="1"/>
    <col min="32" max="32" width="5.75390625" style="139" customWidth="1"/>
    <col min="33" max="33" width="6.125" style="139" customWidth="1"/>
    <col min="34" max="34" width="5.625" style="139" customWidth="1"/>
    <col min="35" max="35" width="6.75390625" style="139" customWidth="1"/>
    <col min="36" max="36" width="5.875" style="139" customWidth="1"/>
    <col min="37" max="37" width="6.25390625" style="139" customWidth="1"/>
    <col min="38" max="38" width="7.00390625" style="139" customWidth="1"/>
    <col min="39" max="39" width="4.50390625" style="139" customWidth="1"/>
    <col min="40" max="40" width="7.375" style="139" customWidth="1"/>
    <col min="41" max="41" width="4.50390625" style="139" customWidth="1"/>
    <col min="42" max="42" width="6.00390625" style="139" customWidth="1"/>
    <col min="43" max="43" width="5.625" style="139" customWidth="1"/>
    <col min="44" max="44" width="5.75390625" style="139" customWidth="1"/>
    <col min="45" max="45" width="6.50390625" style="139" customWidth="1"/>
    <col min="46" max="46" width="6.875" style="139" customWidth="1"/>
    <col min="47" max="50" width="4.50390625" style="139" customWidth="1"/>
    <col min="51" max="51" width="8.00390625" style="139" customWidth="1"/>
    <col min="52" max="55" width="6.875" style="139" customWidth="1"/>
    <col min="56" max="188" width="6.875" style="180" customWidth="1"/>
    <col min="189" max="16384" width="6.875" style="180" customWidth="1"/>
  </cols>
  <sheetData>
    <row r="1" spans="1:9" ht="30" customHeight="1">
      <c r="A1" s="257" t="s">
        <v>86</v>
      </c>
      <c r="B1" s="257"/>
      <c r="C1" s="257"/>
      <c r="D1" s="257"/>
      <c r="F1" s="257"/>
      <c r="G1" s="257"/>
      <c r="H1" s="257"/>
      <c r="I1" s="257"/>
    </row>
    <row r="2" ht="12.75" customHeight="1">
      <c r="AX2" s="139" t="s">
        <v>87</v>
      </c>
    </row>
    <row r="3" spans="1:50" ht="19.5" customHeight="1">
      <c r="A3" s="254" t="s">
        <v>88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</row>
    <row r="4" spans="1:74" ht="19.5" customHeight="1">
      <c r="A4" s="254" t="s">
        <v>88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4"/>
      <c r="AU4" s="254"/>
      <c r="AV4" s="254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4"/>
      <c r="BT4" s="254"/>
      <c r="BU4" s="254"/>
      <c r="BV4" s="254"/>
    </row>
    <row r="5" spans="1:51" ht="19.5" customHeight="1">
      <c r="A5" s="181"/>
      <c r="B5" s="181"/>
      <c r="C5" s="181"/>
      <c r="D5" s="181"/>
      <c r="E5" s="181"/>
      <c r="F5" s="182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84" t="s">
        <v>3</v>
      </c>
      <c r="AY5" s="140"/>
    </row>
    <row r="6" spans="1:74" ht="28.5" customHeight="1">
      <c r="A6" s="258" t="s">
        <v>31</v>
      </c>
      <c r="B6" s="259"/>
      <c r="C6" s="259"/>
      <c r="D6" s="259"/>
      <c r="E6" s="260"/>
      <c r="F6" s="246" t="s">
        <v>32</v>
      </c>
      <c r="G6" s="249" t="s">
        <v>89</v>
      </c>
      <c r="H6" s="249"/>
      <c r="I6" s="249"/>
      <c r="J6" s="249"/>
      <c r="K6" s="249"/>
      <c r="L6" s="250" t="s">
        <v>244</v>
      </c>
      <c r="M6" s="251"/>
      <c r="N6" s="251"/>
      <c r="O6" s="251"/>
      <c r="P6" s="261"/>
      <c r="Q6" s="249" t="s">
        <v>245</v>
      </c>
      <c r="R6" s="249" t="s">
        <v>246</v>
      </c>
      <c r="S6" s="250" t="s">
        <v>90</v>
      </c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47" t="s">
        <v>91</v>
      </c>
      <c r="AO6" s="247"/>
      <c r="AP6" s="247"/>
      <c r="AQ6" s="247"/>
      <c r="AR6" s="247"/>
      <c r="AS6" s="247"/>
      <c r="AT6" s="247"/>
      <c r="AU6" s="247" t="s">
        <v>92</v>
      </c>
      <c r="AV6" s="247"/>
      <c r="AW6" s="247"/>
      <c r="AX6" s="247"/>
      <c r="AY6" s="247" t="s">
        <v>93</v>
      </c>
      <c r="AZ6" s="247"/>
      <c r="BA6" s="247"/>
      <c r="BB6" s="248"/>
      <c r="BC6" s="247" t="s">
        <v>94</v>
      </c>
      <c r="BD6" s="247"/>
      <c r="BE6" s="247"/>
      <c r="BF6" s="247" t="s">
        <v>95</v>
      </c>
      <c r="BG6" s="247"/>
      <c r="BH6" s="247"/>
      <c r="BI6" s="247" t="s">
        <v>96</v>
      </c>
      <c r="BJ6" s="247"/>
      <c r="BK6" s="247"/>
      <c r="BL6" s="247"/>
      <c r="BM6" s="247"/>
      <c r="BN6" s="247" t="s">
        <v>97</v>
      </c>
      <c r="BO6" s="247"/>
      <c r="BP6" s="247"/>
      <c r="BQ6" s="247"/>
      <c r="BR6" s="247"/>
      <c r="BS6" s="247" t="s">
        <v>98</v>
      </c>
      <c r="BT6" s="247"/>
      <c r="BU6" s="247"/>
      <c r="BV6" s="247"/>
    </row>
    <row r="7" spans="1:74" ht="28.5" customHeight="1">
      <c r="A7" s="185" t="s">
        <v>42</v>
      </c>
      <c r="B7" s="185"/>
      <c r="C7" s="186"/>
      <c r="D7" s="252" t="s">
        <v>43</v>
      </c>
      <c r="E7" s="246" t="s">
        <v>99</v>
      </c>
      <c r="F7" s="245"/>
      <c r="G7" s="253" t="s">
        <v>47</v>
      </c>
      <c r="H7" s="253" t="s">
        <v>100</v>
      </c>
      <c r="I7" s="253" t="s">
        <v>101</v>
      </c>
      <c r="J7" s="253" t="s">
        <v>102</v>
      </c>
      <c r="K7" s="252" t="s">
        <v>265</v>
      </c>
      <c r="L7" s="252" t="s">
        <v>47</v>
      </c>
      <c r="M7" s="252" t="s">
        <v>247</v>
      </c>
      <c r="N7" s="252" t="s">
        <v>248</v>
      </c>
      <c r="O7" s="252" t="s">
        <v>249</v>
      </c>
      <c r="P7" s="252" t="s">
        <v>250</v>
      </c>
      <c r="Q7" s="249"/>
      <c r="R7" s="249"/>
      <c r="S7" s="253" t="s">
        <v>47</v>
      </c>
      <c r="T7" s="253" t="s">
        <v>103</v>
      </c>
      <c r="U7" s="253" t="s">
        <v>104</v>
      </c>
      <c r="V7" s="253" t="s">
        <v>105</v>
      </c>
      <c r="W7" s="252" t="s">
        <v>251</v>
      </c>
      <c r="X7" s="252" t="s">
        <v>252</v>
      </c>
      <c r="Y7" s="252" t="s">
        <v>253</v>
      </c>
      <c r="Z7" s="252" t="s">
        <v>178</v>
      </c>
      <c r="AA7" s="252" t="s">
        <v>254</v>
      </c>
      <c r="AB7" s="252" t="s">
        <v>255</v>
      </c>
      <c r="AC7" s="252" t="s">
        <v>307</v>
      </c>
      <c r="AD7" s="252" t="s">
        <v>256</v>
      </c>
      <c r="AE7" s="252" t="s">
        <v>177</v>
      </c>
      <c r="AF7" s="252" t="s">
        <v>140</v>
      </c>
      <c r="AG7" s="252" t="s">
        <v>257</v>
      </c>
      <c r="AH7" s="252" t="s">
        <v>258</v>
      </c>
      <c r="AI7" s="252" t="s">
        <v>259</v>
      </c>
      <c r="AJ7" s="252" t="s">
        <v>260</v>
      </c>
      <c r="AK7" s="252" t="s">
        <v>261</v>
      </c>
      <c r="AL7" s="252" t="s">
        <v>262</v>
      </c>
      <c r="AM7" s="253" t="s">
        <v>17</v>
      </c>
      <c r="AN7" s="245" t="s">
        <v>47</v>
      </c>
      <c r="AO7" s="245" t="s">
        <v>106</v>
      </c>
      <c r="AP7" s="245" t="s">
        <v>107</v>
      </c>
      <c r="AQ7" s="245" t="s">
        <v>266</v>
      </c>
      <c r="AR7" s="252" t="s">
        <v>263</v>
      </c>
      <c r="AS7" s="252" t="s">
        <v>264</v>
      </c>
      <c r="AT7" s="245" t="s">
        <v>174</v>
      </c>
      <c r="AU7" s="245" t="s">
        <v>47</v>
      </c>
      <c r="AV7" s="245" t="s">
        <v>108</v>
      </c>
      <c r="AW7" s="245" t="s">
        <v>109</v>
      </c>
      <c r="AX7" s="245" t="s">
        <v>17</v>
      </c>
      <c r="AY7" s="245" t="s">
        <v>47</v>
      </c>
      <c r="AZ7" s="245" t="s">
        <v>110</v>
      </c>
      <c r="BA7" s="245" t="s">
        <v>111</v>
      </c>
      <c r="BB7" s="246" t="s">
        <v>17</v>
      </c>
      <c r="BC7" s="245" t="s">
        <v>47</v>
      </c>
      <c r="BD7" s="245" t="s">
        <v>112</v>
      </c>
      <c r="BE7" s="245" t="s">
        <v>113</v>
      </c>
      <c r="BF7" s="245" t="s">
        <v>47</v>
      </c>
      <c r="BG7" s="245" t="s">
        <v>114</v>
      </c>
      <c r="BH7" s="245" t="s">
        <v>115</v>
      </c>
      <c r="BI7" s="245" t="s">
        <v>47</v>
      </c>
      <c r="BJ7" s="245" t="s">
        <v>116</v>
      </c>
      <c r="BK7" s="245" t="s">
        <v>117</v>
      </c>
      <c r="BL7" s="245" t="s">
        <v>118</v>
      </c>
      <c r="BM7" s="245" t="s">
        <v>17</v>
      </c>
      <c r="BN7" s="245" t="s">
        <v>47</v>
      </c>
      <c r="BO7" s="245" t="s">
        <v>116</v>
      </c>
      <c r="BP7" s="245" t="s">
        <v>117</v>
      </c>
      <c r="BQ7" s="245" t="s">
        <v>118</v>
      </c>
      <c r="BR7" s="245" t="s">
        <v>17</v>
      </c>
      <c r="BS7" s="245" t="s">
        <v>47</v>
      </c>
      <c r="BT7" s="245" t="s">
        <v>119</v>
      </c>
      <c r="BU7" s="245" t="s">
        <v>120</v>
      </c>
      <c r="BV7" s="245" t="s">
        <v>17</v>
      </c>
    </row>
    <row r="8" spans="1:74" ht="36.75" customHeight="1">
      <c r="A8" s="187" t="s">
        <v>52</v>
      </c>
      <c r="B8" s="188" t="s">
        <v>53</v>
      </c>
      <c r="C8" s="189" t="s">
        <v>54</v>
      </c>
      <c r="D8" s="255"/>
      <c r="E8" s="256"/>
      <c r="F8" s="252"/>
      <c r="G8" s="245"/>
      <c r="H8" s="245"/>
      <c r="I8" s="245"/>
      <c r="J8" s="245"/>
      <c r="K8" s="253"/>
      <c r="L8" s="253"/>
      <c r="M8" s="253"/>
      <c r="N8" s="253"/>
      <c r="O8" s="253"/>
      <c r="P8" s="253"/>
      <c r="Q8" s="249"/>
      <c r="R8" s="249"/>
      <c r="S8" s="245"/>
      <c r="T8" s="245"/>
      <c r="U8" s="245"/>
      <c r="V8" s="245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45"/>
      <c r="AN8" s="245"/>
      <c r="AO8" s="245"/>
      <c r="AP8" s="245"/>
      <c r="AQ8" s="245"/>
      <c r="AR8" s="253"/>
      <c r="AS8" s="253"/>
      <c r="AT8" s="245"/>
      <c r="AU8" s="245"/>
      <c r="AV8" s="245"/>
      <c r="AW8" s="245"/>
      <c r="AX8" s="245"/>
      <c r="AY8" s="245"/>
      <c r="AZ8" s="245"/>
      <c r="BA8" s="245"/>
      <c r="BB8" s="246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</row>
    <row r="9" spans="1:74" s="196" customFormat="1" ht="27" customHeight="1">
      <c r="A9" s="190"/>
      <c r="B9" s="190"/>
      <c r="C9" s="190"/>
      <c r="D9" s="190"/>
      <c r="E9" s="190" t="s">
        <v>217</v>
      </c>
      <c r="F9" s="191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92"/>
      <c r="T9" s="192"/>
      <c r="U9" s="192"/>
      <c r="V9" s="192"/>
      <c r="W9" s="192"/>
      <c r="X9" s="192"/>
      <c r="Y9" s="192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4"/>
      <c r="AU9" s="193"/>
      <c r="AV9" s="193"/>
      <c r="AW9" s="193"/>
      <c r="AX9" s="193"/>
      <c r="AY9" s="192"/>
      <c r="AZ9" s="192"/>
      <c r="BA9" s="192"/>
      <c r="BB9" s="192"/>
      <c r="BC9" s="192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5"/>
      <c r="BR9" s="195"/>
      <c r="BS9" s="195"/>
      <c r="BT9" s="195"/>
      <c r="BU9" s="195"/>
      <c r="BV9" s="195"/>
    </row>
    <row r="10" spans="1:74" s="196" customFormat="1" ht="33" customHeight="1">
      <c r="A10" s="213"/>
      <c r="B10" s="213"/>
      <c r="C10" s="213"/>
      <c r="D10" s="190"/>
      <c r="E10" s="190" t="s">
        <v>73</v>
      </c>
      <c r="F10" s="141">
        <f>F11+F15+F18+F22</f>
        <v>754.6729</v>
      </c>
      <c r="G10" s="215">
        <f>G11</f>
        <v>301.91600000000005</v>
      </c>
      <c r="H10" s="215">
        <f aca="true" t="shared" si="0" ref="H10:AS10">H11</f>
        <v>100.40480000000001</v>
      </c>
      <c r="I10" s="215">
        <f t="shared" si="0"/>
        <v>103.184</v>
      </c>
      <c r="J10" s="215">
        <f t="shared" si="0"/>
        <v>8.625399999999999</v>
      </c>
      <c r="K10" s="215">
        <f t="shared" si="0"/>
        <v>85.1</v>
      </c>
      <c r="L10" s="215">
        <f t="shared" si="0"/>
        <v>4.6018</v>
      </c>
      <c r="M10" s="215">
        <f t="shared" si="0"/>
        <v>1.7559</v>
      </c>
      <c r="N10" s="215">
        <f t="shared" si="0"/>
        <v>1.3918000000000001</v>
      </c>
      <c r="O10" s="215">
        <f t="shared" si="0"/>
        <v>1.2904</v>
      </c>
      <c r="P10" s="215">
        <f t="shared" si="0"/>
        <v>0.1637</v>
      </c>
      <c r="Q10" s="215">
        <f t="shared" si="0"/>
        <v>0</v>
      </c>
      <c r="R10" s="215">
        <f t="shared" si="0"/>
        <v>0</v>
      </c>
      <c r="S10" s="215">
        <f t="shared" si="0"/>
        <v>308.8682</v>
      </c>
      <c r="T10" s="215">
        <f t="shared" si="0"/>
        <v>59.78</v>
      </c>
      <c r="U10" s="215">
        <f t="shared" si="0"/>
        <v>8</v>
      </c>
      <c r="V10" s="215">
        <f t="shared" si="0"/>
        <v>4</v>
      </c>
      <c r="W10" s="215">
        <f t="shared" si="0"/>
        <v>15</v>
      </c>
      <c r="X10" s="215">
        <f t="shared" si="0"/>
        <v>0.05</v>
      </c>
      <c r="Y10" s="215">
        <f t="shared" si="0"/>
        <v>1.1</v>
      </c>
      <c r="Z10" s="215">
        <f t="shared" si="0"/>
        <v>15.7</v>
      </c>
      <c r="AA10" s="215">
        <f t="shared" si="0"/>
        <v>9</v>
      </c>
      <c r="AB10" s="215">
        <f t="shared" si="0"/>
        <v>17.5</v>
      </c>
      <c r="AC10" s="215">
        <f t="shared" si="0"/>
        <v>0</v>
      </c>
      <c r="AD10" s="215">
        <f t="shared" si="0"/>
        <v>54</v>
      </c>
      <c r="AE10" s="215">
        <f t="shared" si="0"/>
        <v>4.5</v>
      </c>
      <c r="AF10" s="215">
        <f t="shared" si="0"/>
        <v>4.4</v>
      </c>
      <c r="AG10" s="215">
        <f t="shared" si="0"/>
        <v>19.8</v>
      </c>
      <c r="AH10" s="215">
        <f t="shared" si="0"/>
        <v>3.405</v>
      </c>
      <c r="AI10" s="215">
        <f t="shared" si="0"/>
        <v>12.5</v>
      </c>
      <c r="AJ10" s="215">
        <f t="shared" si="0"/>
        <v>16.1</v>
      </c>
      <c r="AK10" s="215">
        <f t="shared" si="0"/>
        <v>25.548</v>
      </c>
      <c r="AL10" s="215">
        <f t="shared" si="0"/>
        <v>37.4852</v>
      </c>
      <c r="AM10" s="215">
        <f t="shared" si="0"/>
        <v>0</v>
      </c>
      <c r="AN10" s="215">
        <f t="shared" si="0"/>
        <v>31.616000000000003</v>
      </c>
      <c r="AO10" s="215">
        <f t="shared" si="0"/>
        <v>0</v>
      </c>
      <c r="AP10" s="215">
        <f t="shared" si="0"/>
        <v>0.264</v>
      </c>
      <c r="AQ10" s="215">
        <f t="shared" si="0"/>
        <v>4.83</v>
      </c>
      <c r="AR10" s="215">
        <f t="shared" si="0"/>
        <v>0.102</v>
      </c>
      <c r="AS10" s="215">
        <f t="shared" si="0"/>
        <v>26.42</v>
      </c>
      <c r="AT10" s="215"/>
      <c r="AU10" s="141"/>
      <c r="AV10" s="141"/>
      <c r="AW10" s="141"/>
      <c r="AX10" s="151"/>
      <c r="AY10" s="197"/>
      <c r="AZ10" s="192"/>
      <c r="BA10" s="192"/>
      <c r="BB10" s="192"/>
      <c r="BC10" s="192"/>
      <c r="BD10" s="195"/>
      <c r="BE10" s="195"/>
      <c r="BF10" s="195"/>
      <c r="BG10" s="195"/>
      <c r="BH10" s="195"/>
      <c r="BI10" s="198">
        <v>3</v>
      </c>
      <c r="BJ10" s="198"/>
      <c r="BK10" s="198">
        <v>3</v>
      </c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</row>
    <row r="11" spans="1:74" s="196" customFormat="1" ht="33" customHeight="1">
      <c r="A11" s="214">
        <v>201</v>
      </c>
      <c r="B11" s="214">
        <v>11</v>
      </c>
      <c r="C11" s="213"/>
      <c r="D11" s="190"/>
      <c r="E11" s="190" t="s">
        <v>218</v>
      </c>
      <c r="F11" s="191">
        <v>645.41</v>
      </c>
      <c r="G11" s="191">
        <f aca="true" t="shared" si="1" ref="G11:AS11">G12+G13+G14</f>
        <v>301.91600000000005</v>
      </c>
      <c r="H11" s="191">
        <f t="shared" si="1"/>
        <v>100.40480000000001</v>
      </c>
      <c r="I11" s="191">
        <f t="shared" si="1"/>
        <v>103.184</v>
      </c>
      <c r="J11" s="191">
        <f t="shared" si="1"/>
        <v>8.625399999999999</v>
      </c>
      <c r="K11" s="191">
        <f t="shared" si="1"/>
        <v>85.1</v>
      </c>
      <c r="L11" s="191">
        <f t="shared" si="1"/>
        <v>4.6018</v>
      </c>
      <c r="M11" s="191">
        <f t="shared" si="1"/>
        <v>1.7559</v>
      </c>
      <c r="N11" s="191">
        <f t="shared" si="1"/>
        <v>1.3918000000000001</v>
      </c>
      <c r="O11" s="191">
        <f t="shared" si="1"/>
        <v>1.2904</v>
      </c>
      <c r="P11" s="191">
        <f t="shared" si="1"/>
        <v>0.1637</v>
      </c>
      <c r="Q11" s="191">
        <f t="shared" si="1"/>
        <v>0</v>
      </c>
      <c r="R11" s="191">
        <f t="shared" si="1"/>
        <v>0</v>
      </c>
      <c r="S11" s="191">
        <f t="shared" si="1"/>
        <v>308.8682</v>
      </c>
      <c r="T11" s="191">
        <f t="shared" si="1"/>
        <v>59.78</v>
      </c>
      <c r="U11" s="191">
        <f t="shared" si="1"/>
        <v>8</v>
      </c>
      <c r="V11" s="191">
        <f t="shared" si="1"/>
        <v>4</v>
      </c>
      <c r="W11" s="191">
        <f t="shared" si="1"/>
        <v>15</v>
      </c>
      <c r="X11" s="191">
        <f t="shared" si="1"/>
        <v>0.05</v>
      </c>
      <c r="Y11" s="191">
        <f t="shared" si="1"/>
        <v>1.1</v>
      </c>
      <c r="Z11" s="191">
        <f t="shared" si="1"/>
        <v>15.7</v>
      </c>
      <c r="AA11" s="191">
        <f t="shared" si="1"/>
        <v>9</v>
      </c>
      <c r="AB11" s="191">
        <f t="shared" si="1"/>
        <v>17.5</v>
      </c>
      <c r="AC11" s="191">
        <f t="shared" si="1"/>
        <v>0</v>
      </c>
      <c r="AD11" s="191">
        <f t="shared" si="1"/>
        <v>54</v>
      </c>
      <c r="AE11" s="191">
        <f t="shared" si="1"/>
        <v>4.5</v>
      </c>
      <c r="AF11" s="191">
        <f t="shared" si="1"/>
        <v>4.4</v>
      </c>
      <c r="AG11" s="191">
        <f t="shared" si="1"/>
        <v>19.8</v>
      </c>
      <c r="AH11" s="191">
        <f t="shared" si="1"/>
        <v>3.405</v>
      </c>
      <c r="AI11" s="191">
        <f t="shared" si="1"/>
        <v>12.5</v>
      </c>
      <c r="AJ11" s="191">
        <f t="shared" si="1"/>
        <v>16.1</v>
      </c>
      <c r="AK11" s="191">
        <f t="shared" si="1"/>
        <v>25.548</v>
      </c>
      <c r="AL11" s="191">
        <f t="shared" si="1"/>
        <v>37.4852</v>
      </c>
      <c r="AM11" s="191">
        <f t="shared" si="1"/>
        <v>0</v>
      </c>
      <c r="AN11" s="191">
        <f t="shared" si="1"/>
        <v>31.616000000000003</v>
      </c>
      <c r="AO11" s="191">
        <f t="shared" si="1"/>
        <v>0</v>
      </c>
      <c r="AP11" s="191">
        <f t="shared" si="1"/>
        <v>0.264</v>
      </c>
      <c r="AQ11" s="191">
        <f t="shared" si="1"/>
        <v>4.83</v>
      </c>
      <c r="AR11" s="191">
        <f t="shared" si="1"/>
        <v>0.102</v>
      </c>
      <c r="AS11" s="191">
        <f t="shared" si="1"/>
        <v>26.42</v>
      </c>
      <c r="AT11" s="191"/>
      <c r="AU11" s="150">
        <f aca="true" t="shared" si="2" ref="AU11:BC11">AU12+AU13+AU14</f>
        <v>0</v>
      </c>
      <c r="AV11" s="150">
        <f t="shared" si="2"/>
        <v>0</v>
      </c>
      <c r="AW11" s="150">
        <f t="shared" si="2"/>
        <v>0</v>
      </c>
      <c r="AX11" s="150">
        <f t="shared" si="2"/>
        <v>0</v>
      </c>
      <c r="AY11" s="150">
        <f t="shared" si="2"/>
        <v>0</v>
      </c>
      <c r="AZ11" s="150">
        <f t="shared" si="2"/>
        <v>0</v>
      </c>
      <c r="BA11" s="150">
        <f t="shared" si="2"/>
        <v>0</v>
      </c>
      <c r="BB11" s="150">
        <f t="shared" si="2"/>
        <v>0</v>
      </c>
      <c r="BC11" s="150">
        <f t="shared" si="2"/>
        <v>0</v>
      </c>
      <c r="BD11" s="195"/>
      <c r="BE11" s="195"/>
      <c r="BF11" s="195"/>
      <c r="BG11" s="195"/>
      <c r="BH11" s="195"/>
      <c r="BI11" s="198">
        <v>3</v>
      </c>
      <c r="BJ11" s="198"/>
      <c r="BK11" s="198">
        <v>3</v>
      </c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</row>
    <row r="12" spans="1:74" s="207" customFormat="1" ht="33" customHeight="1">
      <c r="A12" s="214">
        <v>201</v>
      </c>
      <c r="B12" s="214">
        <v>11</v>
      </c>
      <c r="C12" s="214">
        <v>99</v>
      </c>
      <c r="D12" s="199" t="s">
        <v>222</v>
      </c>
      <c r="E12" s="200" t="s">
        <v>267</v>
      </c>
      <c r="F12" s="200">
        <v>200</v>
      </c>
      <c r="G12" s="201"/>
      <c r="H12" s="20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>
        <v>197</v>
      </c>
      <c r="T12" s="202">
        <v>47.9</v>
      </c>
      <c r="U12" s="202">
        <v>2.8</v>
      </c>
      <c r="V12" s="202">
        <v>4</v>
      </c>
      <c r="W12" s="202">
        <v>15</v>
      </c>
      <c r="X12" s="202"/>
      <c r="Y12" s="202"/>
      <c r="Z12" s="203">
        <v>15</v>
      </c>
      <c r="AA12" s="202"/>
      <c r="AB12" s="202"/>
      <c r="AC12" s="202"/>
      <c r="AD12" s="202">
        <v>45</v>
      </c>
      <c r="AE12" s="202">
        <v>4</v>
      </c>
      <c r="AF12" s="202">
        <v>2.9</v>
      </c>
      <c r="AG12" s="202">
        <v>14.3</v>
      </c>
      <c r="AH12" s="202"/>
      <c r="AI12" s="202"/>
      <c r="AJ12" s="202">
        <v>13.1</v>
      </c>
      <c r="AK12" s="202"/>
      <c r="AL12" s="202">
        <v>32</v>
      </c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4"/>
      <c r="AY12" s="202"/>
      <c r="AZ12" s="202"/>
      <c r="BA12" s="205"/>
      <c r="BB12" s="205"/>
      <c r="BC12" s="205"/>
      <c r="BD12" s="206"/>
      <c r="BE12" s="206"/>
      <c r="BF12" s="206"/>
      <c r="BG12" s="206"/>
      <c r="BH12" s="206"/>
      <c r="BI12" s="198">
        <v>4</v>
      </c>
      <c r="BJ12" s="198"/>
      <c r="BK12" s="198">
        <v>4</v>
      </c>
      <c r="BL12" s="198"/>
      <c r="BM12" s="198"/>
      <c r="BN12" s="206"/>
      <c r="BO12" s="206"/>
      <c r="BP12" s="206"/>
      <c r="BQ12" s="206"/>
      <c r="BR12" s="206"/>
      <c r="BS12" s="206"/>
      <c r="BT12" s="206"/>
      <c r="BU12" s="206"/>
      <c r="BV12" s="206"/>
    </row>
    <row r="13" spans="1:74" s="207" customFormat="1" ht="33" customHeight="1">
      <c r="A13" s="214" t="s">
        <v>219</v>
      </c>
      <c r="B13" s="214" t="s">
        <v>220</v>
      </c>
      <c r="C13" s="214" t="s">
        <v>221</v>
      </c>
      <c r="D13" s="199" t="s">
        <v>222</v>
      </c>
      <c r="E13" s="199" t="s">
        <v>223</v>
      </c>
      <c r="F13" s="200">
        <f>G13+S13+AN13</f>
        <v>410.1052</v>
      </c>
      <c r="G13" s="201">
        <f>H13+I13+J13+K13+M13+N13+O13+P13+Q13+R13</f>
        <v>277.98600000000005</v>
      </c>
      <c r="H13" s="202">
        <f>95.7048-1.75</f>
        <v>93.9548</v>
      </c>
      <c r="I13" s="202">
        <v>88.004</v>
      </c>
      <c r="J13" s="202">
        <v>7.9754</v>
      </c>
      <c r="K13" s="202">
        <v>85.1</v>
      </c>
      <c r="L13" s="202">
        <f aca="true" t="shared" si="3" ref="L13:L24">M13+N13+O13+P13+Q13+R13</f>
        <v>2.9518</v>
      </c>
      <c r="M13" s="208">
        <v>1.4759</v>
      </c>
      <c r="N13" s="208">
        <v>1.2918</v>
      </c>
      <c r="O13" s="208">
        <v>0.1004</v>
      </c>
      <c r="P13" s="208">
        <v>0.0837</v>
      </c>
      <c r="Q13" s="205"/>
      <c r="R13" s="205"/>
      <c r="S13" s="202">
        <f>SUM(T13:AL13)</f>
        <v>100.5032</v>
      </c>
      <c r="T13" s="202">
        <v>8.89</v>
      </c>
      <c r="U13" s="202">
        <v>5</v>
      </c>
      <c r="V13" s="202"/>
      <c r="W13" s="202"/>
      <c r="X13" s="202">
        <v>0.05</v>
      </c>
      <c r="Y13" s="202">
        <v>1</v>
      </c>
      <c r="Z13" s="203">
        <v>0.5</v>
      </c>
      <c r="AA13" s="202">
        <v>8.5</v>
      </c>
      <c r="AB13" s="202">
        <v>16</v>
      </c>
      <c r="AC13" s="202"/>
      <c r="AD13" s="202">
        <v>6.5</v>
      </c>
      <c r="AE13" s="202">
        <v>0.5</v>
      </c>
      <c r="AF13" s="202">
        <v>1.5</v>
      </c>
      <c r="AG13" s="202">
        <v>5</v>
      </c>
      <c r="AH13" s="202">
        <v>3.03</v>
      </c>
      <c r="AI13" s="202">
        <v>12</v>
      </c>
      <c r="AJ13" s="202">
        <v>2</v>
      </c>
      <c r="AK13" s="202">
        <v>25.548</v>
      </c>
      <c r="AL13" s="202">
        <v>4.4852</v>
      </c>
      <c r="AM13" s="202"/>
      <c r="AN13" s="202">
        <f>AP13+AQ13+AR13+AS13</f>
        <v>31.616000000000003</v>
      </c>
      <c r="AO13" s="205"/>
      <c r="AP13" s="202">
        <v>0.264</v>
      </c>
      <c r="AQ13" s="202">
        <v>4.83</v>
      </c>
      <c r="AR13" s="202">
        <v>0.102</v>
      </c>
      <c r="AS13" s="202">
        <v>26.42</v>
      </c>
      <c r="AT13" s="202">
        <v>0</v>
      </c>
      <c r="AU13" s="205"/>
      <c r="AV13" s="205"/>
      <c r="AW13" s="205"/>
      <c r="AX13" s="209"/>
      <c r="AY13" s="205"/>
      <c r="AZ13" s="205"/>
      <c r="BA13" s="205"/>
      <c r="BB13" s="205"/>
      <c r="BC13" s="205"/>
      <c r="BD13" s="206"/>
      <c r="BE13" s="206"/>
      <c r="BF13" s="206"/>
      <c r="BG13" s="206"/>
      <c r="BH13" s="206"/>
      <c r="BI13" s="198"/>
      <c r="BJ13" s="198"/>
      <c r="BK13" s="198"/>
      <c r="BL13" s="198"/>
      <c r="BM13" s="198"/>
      <c r="BN13" s="206"/>
      <c r="BO13" s="206"/>
      <c r="BP13" s="206"/>
      <c r="BQ13" s="206"/>
      <c r="BR13" s="206"/>
      <c r="BS13" s="206"/>
      <c r="BT13" s="206"/>
      <c r="BU13" s="206"/>
      <c r="BV13" s="206"/>
    </row>
    <row r="14" spans="1:74" s="207" customFormat="1" ht="33" customHeight="1">
      <c r="A14" s="214" t="s">
        <v>219</v>
      </c>
      <c r="B14" s="214" t="s">
        <v>220</v>
      </c>
      <c r="C14" s="214" t="s">
        <v>224</v>
      </c>
      <c r="D14" s="199" t="s">
        <v>222</v>
      </c>
      <c r="E14" s="199" t="s">
        <v>225</v>
      </c>
      <c r="F14" s="200">
        <f>G14+S14</f>
        <v>35.294999999999995</v>
      </c>
      <c r="G14" s="201">
        <f>H14+I14+J14+L14</f>
        <v>23.929999999999996</v>
      </c>
      <c r="H14" s="202">
        <v>6.45</v>
      </c>
      <c r="I14" s="202">
        <v>15.18</v>
      </c>
      <c r="J14" s="202">
        <v>0.65</v>
      </c>
      <c r="K14" s="205"/>
      <c r="L14" s="202">
        <f t="shared" si="3"/>
        <v>1.65</v>
      </c>
      <c r="M14" s="208">
        <v>0.28</v>
      </c>
      <c r="N14" s="208">
        <v>0.1</v>
      </c>
      <c r="O14" s="208">
        <v>1.19</v>
      </c>
      <c r="P14" s="208">
        <v>0.08</v>
      </c>
      <c r="Q14" s="205"/>
      <c r="R14" s="205"/>
      <c r="S14" s="202">
        <f>SUM(T14:AL14)</f>
        <v>11.365</v>
      </c>
      <c r="T14" s="202">
        <v>2.99</v>
      </c>
      <c r="U14" s="202">
        <v>0.2</v>
      </c>
      <c r="V14" s="202"/>
      <c r="W14" s="202"/>
      <c r="X14" s="202"/>
      <c r="Y14" s="202">
        <v>0.1</v>
      </c>
      <c r="Z14" s="203">
        <v>0.2</v>
      </c>
      <c r="AA14" s="202">
        <v>0.5</v>
      </c>
      <c r="AB14" s="202">
        <v>1.5</v>
      </c>
      <c r="AC14" s="202"/>
      <c r="AD14" s="202">
        <v>2.5</v>
      </c>
      <c r="AE14" s="202"/>
      <c r="AF14" s="202"/>
      <c r="AG14" s="202">
        <v>0.5</v>
      </c>
      <c r="AH14" s="202">
        <v>0.375</v>
      </c>
      <c r="AI14" s="202">
        <v>0.5</v>
      </c>
      <c r="AJ14" s="202">
        <v>1</v>
      </c>
      <c r="AK14" s="202"/>
      <c r="AL14" s="202">
        <v>1</v>
      </c>
      <c r="AM14" s="202"/>
      <c r="AN14" s="205"/>
      <c r="AO14" s="205"/>
      <c r="AP14" s="202"/>
      <c r="AQ14" s="202"/>
      <c r="AR14" s="202"/>
      <c r="AS14" s="205"/>
      <c r="AT14" s="202">
        <v>0</v>
      </c>
      <c r="AU14" s="205"/>
      <c r="AV14" s="205"/>
      <c r="AW14" s="205"/>
      <c r="AX14" s="209"/>
      <c r="AY14" s="205"/>
      <c r="AZ14" s="205"/>
      <c r="BA14" s="205"/>
      <c r="BB14" s="205"/>
      <c r="BC14" s="205"/>
      <c r="BD14" s="206"/>
      <c r="BE14" s="206"/>
      <c r="BF14" s="206"/>
      <c r="BG14" s="206"/>
      <c r="BH14" s="206"/>
      <c r="BI14" s="198"/>
      <c r="BJ14" s="198"/>
      <c r="BK14" s="198"/>
      <c r="BL14" s="198"/>
      <c r="BM14" s="198"/>
      <c r="BN14" s="206"/>
      <c r="BO14" s="206"/>
      <c r="BP14" s="206"/>
      <c r="BQ14" s="206"/>
      <c r="BR14" s="206"/>
      <c r="BS14" s="206"/>
      <c r="BT14" s="206"/>
      <c r="BU14" s="206"/>
      <c r="BV14" s="206"/>
    </row>
    <row r="15" spans="1:74" s="196" customFormat="1" ht="33" customHeight="1">
      <c r="A15" s="213">
        <v>208</v>
      </c>
      <c r="B15" s="213"/>
      <c r="C15" s="213"/>
      <c r="D15" s="190"/>
      <c r="E15" s="190" t="s">
        <v>84</v>
      </c>
      <c r="F15" s="191">
        <f>G15</f>
        <v>60.29</v>
      </c>
      <c r="G15" s="141">
        <v>60.29</v>
      </c>
      <c r="H15" s="141"/>
      <c r="I15" s="152"/>
      <c r="J15" s="152"/>
      <c r="K15" s="192"/>
      <c r="L15" s="150">
        <f t="shared" si="3"/>
        <v>60.29</v>
      </c>
      <c r="M15" s="192"/>
      <c r="N15" s="192"/>
      <c r="O15" s="192"/>
      <c r="P15" s="192"/>
      <c r="Q15" s="152">
        <v>43.07</v>
      </c>
      <c r="R15" s="152">
        <v>17.22</v>
      </c>
      <c r="S15" s="192"/>
      <c r="T15" s="192"/>
      <c r="U15" s="192"/>
      <c r="V15" s="192"/>
      <c r="W15" s="192"/>
      <c r="X15" s="192"/>
      <c r="Y15" s="192"/>
      <c r="Z15" s="210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52">
        <v>0</v>
      </c>
      <c r="AU15" s="192"/>
      <c r="AV15" s="192"/>
      <c r="AW15" s="192"/>
      <c r="AX15" s="211"/>
      <c r="AY15" s="192"/>
      <c r="AZ15" s="192"/>
      <c r="BA15" s="192"/>
      <c r="BB15" s="192"/>
      <c r="BC15" s="192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</row>
    <row r="16" spans="1:74" s="196" customFormat="1" ht="33" customHeight="1">
      <c r="A16" s="213" t="s">
        <v>229</v>
      </c>
      <c r="B16" s="213" t="s">
        <v>230</v>
      </c>
      <c r="C16" s="213"/>
      <c r="D16" s="190"/>
      <c r="E16" s="190" t="s">
        <v>228</v>
      </c>
      <c r="F16" s="191">
        <f aca="true" t="shared" si="4" ref="F16:F24">G16</f>
        <v>60.29</v>
      </c>
      <c r="G16" s="141">
        <f>M16+N16+O16+P16+Q16+R16</f>
        <v>60.29</v>
      </c>
      <c r="H16" s="141"/>
      <c r="I16" s="152"/>
      <c r="J16" s="152"/>
      <c r="K16" s="192"/>
      <c r="L16" s="150">
        <f t="shared" si="3"/>
        <v>60.29</v>
      </c>
      <c r="M16" s="212"/>
      <c r="N16" s="212"/>
      <c r="O16" s="212"/>
      <c r="P16" s="212"/>
      <c r="Q16" s="152">
        <v>43.07</v>
      </c>
      <c r="R16" s="152">
        <v>17.22</v>
      </c>
      <c r="S16" s="192"/>
      <c r="T16" s="192"/>
      <c r="U16" s="192"/>
      <c r="V16" s="192"/>
      <c r="W16" s="192"/>
      <c r="X16" s="192"/>
      <c r="Y16" s="192"/>
      <c r="Z16" s="210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52">
        <v>0</v>
      </c>
      <c r="AU16" s="192"/>
      <c r="AV16" s="192"/>
      <c r="AW16" s="192"/>
      <c r="AX16" s="211"/>
      <c r="AY16" s="192"/>
      <c r="AZ16" s="192"/>
      <c r="BA16" s="192"/>
      <c r="BB16" s="192"/>
      <c r="BC16" s="192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</row>
    <row r="17" spans="1:74" s="196" customFormat="1" ht="33" customHeight="1">
      <c r="A17" s="213" t="s">
        <v>229</v>
      </c>
      <c r="B17" s="213" t="s">
        <v>230</v>
      </c>
      <c r="C17" s="213" t="s">
        <v>221</v>
      </c>
      <c r="D17" s="190" t="s">
        <v>222</v>
      </c>
      <c r="E17" s="190" t="s">
        <v>231</v>
      </c>
      <c r="F17" s="191">
        <f t="shared" si="4"/>
        <v>60.29</v>
      </c>
      <c r="G17" s="141">
        <f>H17+I17+J17+K17+M17+N17+O17+P17+Q17+R17</f>
        <v>60.29</v>
      </c>
      <c r="H17" s="141">
        <v>0</v>
      </c>
      <c r="I17" s="152">
        <v>0</v>
      </c>
      <c r="J17" s="152">
        <v>0</v>
      </c>
      <c r="K17" s="192"/>
      <c r="L17" s="150">
        <f t="shared" si="3"/>
        <v>60.29</v>
      </c>
      <c r="M17" s="212"/>
      <c r="N17" s="212"/>
      <c r="O17" s="212"/>
      <c r="P17" s="212"/>
      <c r="Q17" s="152">
        <v>43.07</v>
      </c>
      <c r="R17" s="152">
        <v>17.22</v>
      </c>
      <c r="S17" s="192"/>
      <c r="T17" s="192"/>
      <c r="U17" s="192"/>
      <c r="V17" s="192"/>
      <c r="W17" s="192"/>
      <c r="X17" s="192"/>
      <c r="Y17" s="192"/>
      <c r="Z17" s="210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52">
        <v>0</v>
      </c>
      <c r="AU17" s="192"/>
      <c r="AV17" s="192"/>
      <c r="AW17" s="192"/>
      <c r="AX17" s="211"/>
      <c r="AY17" s="192"/>
      <c r="AZ17" s="192"/>
      <c r="BA17" s="192"/>
      <c r="BB17" s="192"/>
      <c r="BC17" s="192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</row>
    <row r="18" spans="1:74" s="196" customFormat="1" ht="33" customHeight="1">
      <c r="A18" s="213"/>
      <c r="B18" s="213"/>
      <c r="C18" s="213"/>
      <c r="D18" s="190"/>
      <c r="E18" s="190" t="s">
        <v>232</v>
      </c>
      <c r="F18" s="191">
        <f t="shared" si="4"/>
        <v>15.07</v>
      </c>
      <c r="G18" s="141">
        <f>H18+I18+J18+K18+M18+N18+O18+P18+Q18+R18</f>
        <v>15.07</v>
      </c>
      <c r="H18" s="141">
        <v>0</v>
      </c>
      <c r="I18" s="152">
        <v>0</v>
      </c>
      <c r="J18" s="152">
        <v>0</v>
      </c>
      <c r="K18" s="192"/>
      <c r="L18" s="150">
        <f t="shared" si="3"/>
        <v>15.07</v>
      </c>
      <c r="M18" s="212">
        <v>15.07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210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52">
        <v>0</v>
      </c>
      <c r="AU18" s="192"/>
      <c r="AV18" s="192"/>
      <c r="AW18" s="192"/>
      <c r="AX18" s="211"/>
      <c r="AY18" s="192"/>
      <c r="AZ18" s="192"/>
      <c r="BA18" s="192"/>
      <c r="BB18" s="192"/>
      <c r="BC18" s="192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</row>
    <row r="19" spans="1:74" s="196" customFormat="1" ht="33" customHeight="1">
      <c r="A19" s="213"/>
      <c r="B19" s="213"/>
      <c r="C19" s="213"/>
      <c r="D19" s="190"/>
      <c r="E19" s="190" t="s">
        <v>233</v>
      </c>
      <c r="F19" s="191">
        <f t="shared" si="4"/>
        <v>15.07</v>
      </c>
      <c r="G19" s="141">
        <f>H19+I19+J19+K19+M19+N19+O19+P19+Q19+R19</f>
        <v>15.07</v>
      </c>
      <c r="H19" s="141">
        <v>0</v>
      </c>
      <c r="I19" s="152">
        <v>0</v>
      </c>
      <c r="J19" s="152">
        <v>0</v>
      </c>
      <c r="K19" s="192"/>
      <c r="L19" s="150">
        <f t="shared" si="3"/>
        <v>15.07</v>
      </c>
      <c r="M19" s="212">
        <v>15.07</v>
      </c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210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52">
        <v>0</v>
      </c>
      <c r="AU19" s="192"/>
      <c r="AV19" s="192"/>
      <c r="AW19" s="192"/>
      <c r="AX19" s="211"/>
      <c r="AY19" s="192"/>
      <c r="AZ19" s="192"/>
      <c r="BA19" s="192"/>
      <c r="BB19" s="192"/>
      <c r="BC19" s="192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195"/>
      <c r="BU19" s="195"/>
      <c r="BV19" s="195"/>
    </row>
    <row r="20" spans="1:74" s="196" customFormat="1" ht="33" customHeight="1">
      <c r="A20" s="213" t="s">
        <v>234</v>
      </c>
      <c r="B20" s="213" t="s">
        <v>220</v>
      </c>
      <c r="C20" s="213" t="s">
        <v>221</v>
      </c>
      <c r="D20" s="190" t="s">
        <v>222</v>
      </c>
      <c r="E20" s="190" t="s">
        <v>235</v>
      </c>
      <c r="F20" s="191">
        <f t="shared" si="4"/>
        <v>13.9</v>
      </c>
      <c r="G20" s="141">
        <f>H20+I20+J20+K20+M20+N20+O20+P20+Q20+R20</f>
        <v>13.9</v>
      </c>
      <c r="H20" s="141">
        <v>0</v>
      </c>
      <c r="I20" s="152">
        <v>0</v>
      </c>
      <c r="J20" s="152">
        <v>0</v>
      </c>
      <c r="K20" s="192"/>
      <c r="L20" s="150">
        <f t="shared" si="3"/>
        <v>13.9</v>
      </c>
      <c r="M20" s="212">
        <v>13.9</v>
      </c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210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52">
        <v>0</v>
      </c>
      <c r="AU20" s="192"/>
      <c r="AV20" s="192"/>
      <c r="AW20" s="192"/>
      <c r="AX20" s="211"/>
      <c r="AY20" s="192"/>
      <c r="AZ20" s="192"/>
      <c r="BA20" s="192"/>
      <c r="BB20" s="192"/>
      <c r="BC20" s="192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</row>
    <row r="21" spans="1:74" s="196" customFormat="1" ht="33" customHeight="1">
      <c r="A21" s="213" t="s">
        <v>234</v>
      </c>
      <c r="B21" s="213" t="s">
        <v>220</v>
      </c>
      <c r="C21" s="213" t="s">
        <v>236</v>
      </c>
      <c r="D21" s="190" t="s">
        <v>222</v>
      </c>
      <c r="E21" s="190" t="s">
        <v>237</v>
      </c>
      <c r="F21" s="191">
        <f t="shared" si="4"/>
        <v>1.17</v>
      </c>
      <c r="G21" s="141">
        <f>H21+I21+J21+K21+M21+N21+O21+P21+Q21+R21</f>
        <v>1.17</v>
      </c>
      <c r="H21" s="141">
        <v>0</v>
      </c>
      <c r="I21" s="152">
        <v>0</v>
      </c>
      <c r="J21" s="152">
        <v>0</v>
      </c>
      <c r="K21" s="192"/>
      <c r="L21" s="150">
        <f t="shared" si="3"/>
        <v>1.17</v>
      </c>
      <c r="M21" s="212">
        <v>1.17</v>
      </c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210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52">
        <v>0</v>
      </c>
      <c r="AU21" s="192"/>
      <c r="AV21" s="192"/>
      <c r="AW21" s="192"/>
      <c r="AX21" s="211"/>
      <c r="AY21" s="192"/>
      <c r="AZ21" s="192"/>
      <c r="BA21" s="192"/>
      <c r="BB21" s="192"/>
      <c r="BC21" s="192"/>
      <c r="BD21" s="195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195"/>
      <c r="BU21" s="195"/>
      <c r="BV21" s="195"/>
    </row>
    <row r="22" spans="1:74" s="196" customFormat="1" ht="33" customHeight="1">
      <c r="A22" s="213"/>
      <c r="B22" s="213"/>
      <c r="C22" s="213"/>
      <c r="D22" s="190"/>
      <c r="E22" s="190" t="s">
        <v>238</v>
      </c>
      <c r="F22" s="191">
        <f t="shared" si="4"/>
        <v>33.9029</v>
      </c>
      <c r="G22" s="141">
        <f>AT22</f>
        <v>33.9029</v>
      </c>
      <c r="H22" s="141">
        <v>0</v>
      </c>
      <c r="I22" s="152">
        <v>0</v>
      </c>
      <c r="J22" s="152">
        <v>0</v>
      </c>
      <c r="K22" s="192"/>
      <c r="L22" s="150">
        <f t="shared" si="3"/>
        <v>0</v>
      </c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210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50">
        <v>33.9</v>
      </c>
      <c r="AO22" s="192"/>
      <c r="AP22" s="192"/>
      <c r="AQ22" s="192"/>
      <c r="AR22" s="192"/>
      <c r="AS22" s="192"/>
      <c r="AT22" s="152">
        <v>33.9029</v>
      </c>
      <c r="AU22" s="192"/>
      <c r="AV22" s="192"/>
      <c r="AW22" s="192"/>
      <c r="AX22" s="211"/>
      <c r="AY22" s="192"/>
      <c r="AZ22" s="192"/>
      <c r="BA22" s="192"/>
      <c r="BB22" s="192"/>
      <c r="BC22" s="192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</row>
    <row r="23" spans="1:74" s="196" customFormat="1" ht="33" customHeight="1">
      <c r="A23" s="213"/>
      <c r="B23" s="213"/>
      <c r="C23" s="213"/>
      <c r="D23" s="190"/>
      <c r="E23" s="190" t="s">
        <v>239</v>
      </c>
      <c r="F23" s="191">
        <f t="shared" si="4"/>
        <v>33.9029</v>
      </c>
      <c r="G23" s="141">
        <f>AT23</f>
        <v>33.9029</v>
      </c>
      <c r="H23" s="141">
        <v>0</v>
      </c>
      <c r="I23" s="152">
        <v>0</v>
      </c>
      <c r="J23" s="152">
        <v>0</v>
      </c>
      <c r="K23" s="192"/>
      <c r="L23" s="150">
        <f t="shared" si="3"/>
        <v>0</v>
      </c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210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50">
        <v>33.9</v>
      </c>
      <c r="AO23" s="192"/>
      <c r="AP23" s="192"/>
      <c r="AQ23" s="192"/>
      <c r="AR23" s="192"/>
      <c r="AS23" s="192"/>
      <c r="AT23" s="152">
        <v>33.9029</v>
      </c>
      <c r="AU23" s="192"/>
      <c r="AV23" s="192"/>
      <c r="AW23" s="192"/>
      <c r="AX23" s="211"/>
      <c r="AY23" s="192"/>
      <c r="AZ23" s="192"/>
      <c r="BA23" s="192"/>
      <c r="BB23" s="192"/>
      <c r="BC23" s="192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</row>
    <row r="24" spans="1:74" s="196" customFormat="1" ht="33" customHeight="1">
      <c r="A24" s="213" t="s">
        <v>240</v>
      </c>
      <c r="B24" s="213" t="s">
        <v>236</v>
      </c>
      <c r="C24" s="213" t="s">
        <v>221</v>
      </c>
      <c r="D24" s="190" t="s">
        <v>222</v>
      </c>
      <c r="E24" s="190" t="s">
        <v>241</v>
      </c>
      <c r="F24" s="191">
        <f t="shared" si="4"/>
        <v>33.9029</v>
      </c>
      <c r="G24" s="141">
        <f>AT24</f>
        <v>33.9029</v>
      </c>
      <c r="H24" s="141">
        <v>0</v>
      </c>
      <c r="I24" s="152">
        <v>0</v>
      </c>
      <c r="J24" s="152">
        <v>0</v>
      </c>
      <c r="K24" s="192"/>
      <c r="L24" s="150">
        <f t="shared" si="3"/>
        <v>0</v>
      </c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210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50">
        <v>33.9</v>
      </c>
      <c r="AO24" s="192"/>
      <c r="AP24" s="192"/>
      <c r="AQ24" s="192"/>
      <c r="AR24" s="192"/>
      <c r="AS24" s="192"/>
      <c r="AT24" s="152">
        <v>33.9029</v>
      </c>
      <c r="AU24" s="192"/>
      <c r="AV24" s="192"/>
      <c r="AW24" s="192"/>
      <c r="AX24" s="211"/>
      <c r="AY24" s="192"/>
      <c r="AZ24" s="192"/>
      <c r="BA24" s="192"/>
      <c r="BB24" s="192"/>
      <c r="BC24" s="192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5"/>
    </row>
  </sheetData>
  <sheetProtection/>
  <mergeCells count="87">
    <mergeCell ref="AU6:AX6"/>
    <mergeCell ref="A1:D1"/>
    <mergeCell ref="F1:I1"/>
    <mergeCell ref="A3:AX3"/>
    <mergeCell ref="A6:E6"/>
    <mergeCell ref="G6:K6"/>
    <mergeCell ref="L6:P6"/>
    <mergeCell ref="K7:K8"/>
    <mergeCell ref="D7:D8"/>
    <mergeCell ref="E7:E8"/>
    <mergeCell ref="F6:F8"/>
    <mergeCell ref="G7:G8"/>
    <mergeCell ref="P7:P8"/>
    <mergeCell ref="S7:S8"/>
    <mergeCell ref="A4:BV4"/>
    <mergeCell ref="L7:L8"/>
    <mergeCell ref="M7:M8"/>
    <mergeCell ref="N7:N8"/>
    <mergeCell ref="O7:O8"/>
    <mergeCell ref="H7:H8"/>
    <mergeCell ref="I7:I8"/>
    <mergeCell ref="J7:J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D7:AD8"/>
    <mergeCell ref="AE7:AE8"/>
    <mergeCell ref="AF7:AF8"/>
    <mergeCell ref="AC7:AC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W7:AW8"/>
    <mergeCell ref="AX7:AX8"/>
    <mergeCell ref="Q6:Q8"/>
    <mergeCell ref="R6:R8"/>
    <mergeCell ref="S6:AM6"/>
    <mergeCell ref="AN6:AT6"/>
    <mergeCell ref="AS7:AS8"/>
    <mergeCell ref="AT7:AT8"/>
    <mergeCell ref="AU7:AU8"/>
    <mergeCell ref="AV7:AV8"/>
    <mergeCell ref="AY6:BB6"/>
    <mergeCell ref="BC6:BE6"/>
    <mergeCell ref="BF6:BH6"/>
    <mergeCell ref="BI6:BM6"/>
    <mergeCell ref="BN6:BR6"/>
    <mergeCell ref="BS6:BV6"/>
    <mergeCell ref="AY7:AY8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</mergeCells>
  <printOptions horizontalCentered="1"/>
  <pageMargins left="0.75" right="0.75" top="0.98" bottom="0.98" header="0.51" footer="0.51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22">
      <selection activeCell="D17" sqref="D17:D20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5" width="15.875" style="1" customWidth="1"/>
    <col min="6" max="6" width="15.25390625" style="1" customWidth="1"/>
    <col min="7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262" t="s">
        <v>121</v>
      </c>
      <c r="B1" s="262"/>
      <c r="C1" s="262"/>
    </row>
    <row r="2" spans="1:8" ht="19.5" customHeight="1">
      <c r="A2" s="58"/>
      <c r="B2" s="58"/>
      <c r="C2" s="58"/>
      <c r="D2" s="59"/>
      <c r="E2" s="58"/>
      <c r="F2" s="58"/>
      <c r="G2" s="60" t="s">
        <v>122</v>
      </c>
      <c r="H2" s="76"/>
    </row>
    <row r="3" spans="1:8" ht="25.5" customHeight="1">
      <c r="A3" s="82" t="s">
        <v>123</v>
      </c>
      <c r="B3" s="83"/>
      <c r="C3" s="83"/>
      <c r="D3" s="83"/>
      <c r="E3" s="83"/>
      <c r="F3" s="83"/>
      <c r="G3" s="83"/>
      <c r="H3" s="76"/>
    </row>
    <row r="4" spans="1:8" ht="19.5" customHeight="1">
      <c r="A4" s="31"/>
      <c r="B4" s="31"/>
      <c r="C4" s="31"/>
      <c r="D4" s="31"/>
      <c r="E4" s="61"/>
      <c r="F4" s="61"/>
      <c r="G4" s="33" t="s">
        <v>3</v>
      </c>
      <c r="H4" s="76"/>
    </row>
    <row r="5" spans="1:8" ht="19.5" customHeight="1">
      <c r="A5" s="84" t="s">
        <v>124</v>
      </c>
      <c r="B5" s="84"/>
      <c r="C5" s="85"/>
      <c r="D5" s="85"/>
      <c r="E5" s="233" t="s">
        <v>58</v>
      </c>
      <c r="F5" s="233"/>
      <c r="G5" s="233"/>
      <c r="H5" s="76"/>
    </row>
    <row r="6" spans="1:8" ht="19.5" customHeight="1">
      <c r="A6" s="34" t="s">
        <v>42</v>
      </c>
      <c r="B6" s="86"/>
      <c r="C6" s="263" t="s">
        <v>43</v>
      </c>
      <c r="D6" s="265" t="s">
        <v>125</v>
      </c>
      <c r="E6" s="233" t="s">
        <v>32</v>
      </c>
      <c r="F6" s="240" t="s">
        <v>126</v>
      </c>
      <c r="G6" s="267" t="s">
        <v>127</v>
      </c>
      <c r="H6" s="76"/>
    </row>
    <row r="7" spans="1:8" ht="33.75" customHeight="1">
      <c r="A7" s="41" t="s">
        <v>52</v>
      </c>
      <c r="B7" s="42" t="s">
        <v>53</v>
      </c>
      <c r="C7" s="264"/>
      <c r="D7" s="266"/>
      <c r="E7" s="234"/>
      <c r="F7" s="241"/>
      <c r="G7" s="268"/>
      <c r="H7" s="76"/>
    </row>
    <row r="8" spans="1:8" ht="21.75" customHeight="1">
      <c r="A8" s="142" t="s">
        <v>219</v>
      </c>
      <c r="B8" s="143" t="s">
        <v>220</v>
      </c>
      <c r="C8" s="144" t="s">
        <v>222</v>
      </c>
      <c r="D8" s="145" t="s">
        <v>268</v>
      </c>
      <c r="E8" s="151">
        <f>E9</f>
        <v>445.41</v>
      </c>
      <c r="F8" s="151">
        <f>F9</f>
        <v>333.54</v>
      </c>
      <c r="G8" s="141">
        <f>G9</f>
        <v>111.87</v>
      </c>
      <c r="H8" s="77"/>
    </row>
    <row r="9" spans="1:7" ht="21.75" customHeight="1">
      <c r="A9" s="142" t="s">
        <v>219</v>
      </c>
      <c r="B9" s="143" t="s">
        <v>220</v>
      </c>
      <c r="C9" s="144" t="s">
        <v>222</v>
      </c>
      <c r="D9" s="145" t="s">
        <v>269</v>
      </c>
      <c r="E9" s="151">
        <f>F9+G9</f>
        <v>445.41</v>
      </c>
      <c r="F9" s="151">
        <f>F10+F11</f>
        <v>333.54</v>
      </c>
      <c r="G9" s="141">
        <f>G10+G11</f>
        <v>111.87</v>
      </c>
    </row>
    <row r="10" spans="1:7" ht="21.75" customHeight="1">
      <c r="A10" s="142" t="s">
        <v>219</v>
      </c>
      <c r="B10" s="143" t="s">
        <v>220</v>
      </c>
      <c r="C10" s="144" t="s">
        <v>222</v>
      </c>
      <c r="D10" s="145" t="s">
        <v>270</v>
      </c>
      <c r="E10" s="151">
        <f aca="true" t="shared" si="0" ref="E10:E42">F10+G10</f>
        <v>410.12</v>
      </c>
      <c r="F10" s="151">
        <f>277.99+31.63</f>
        <v>309.62</v>
      </c>
      <c r="G10" s="141">
        <v>100.5</v>
      </c>
    </row>
    <row r="11" spans="1:7" ht="22.5" customHeight="1">
      <c r="A11" s="127" t="s">
        <v>219</v>
      </c>
      <c r="B11" s="125" t="s">
        <v>220</v>
      </c>
      <c r="C11" s="125" t="s">
        <v>224</v>
      </c>
      <c r="D11" s="149" t="s">
        <v>303</v>
      </c>
      <c r="E11" s="151">
        <f t="shared" si="0"/>
        <v>35.29</v>
      </c>
      <c r="F11" s="151">
        <v>23.92</v>
      </c>
      <c r="G11" s="141">
        <v>11.37</v>
      </c>
    </row>
    <row r="12" spans="1:7" ht="21.75" customHeight="1">
      <c r="A12" s="142"/>
      <c r="B12" s="143"/>
      <c r="C12" s="144" t="s">
        <v>222</v>
      </c>
      <c r="D12" s="146" t="s">
        <v>271</v>
      </c>
      <c r="E12" s="151">
        <f t="shared" si="0"/>
        <v>0</v>
      </c>
      <c r="F12" s="151"/>
      <c r="G12" s="141"/>
    </row>
    <row r="13" spans="1:7" ht="21.75" customHeight="1">
      <c r="A13" s="142"/>
      <c r="B13" s="143"/>
      <c r="C13" s="144" t="s">
        <v>222</v>
      </c>
      <c r="D13" s="146" t="s">
        <v>272</v>
      </c>
      <c r="E13" s="151">
        <f t="shared" si="0"/>
        <v>0</v>
      </c>
      <c r="F13" s="151"/>
      <c r="G13" s="141"/>
    </row>
    <row r="14" spans="1:7" ht="21.75" customHeight="1">
      <c r="A14" s="142"/>
      <c r="B14" s="143"/>
      <c r="C14" s="144" t="s">
        <v>222</v>
      </c>
      <c r="D14" s="146" t="s">
        <v>273</v>
      </c>
      <c r="E14" s="151">
        <f t="shared" si="0"/>
        <v>0</v>
      </c>
      <c r="F14" s="151"/>
      <c r="G14" s="141"/>
    </row>
    <row r="15" spans="1:7" ht="21.75" customHeight="1">
      <c r="A15" s="142"/>
      <c r="B15" s="143"/>
      <c r="C15" s="144" t="s">
        <v>222</v>
      </c>
      <c r="D15" s="146" t="s">
        <v>274</v>
      </c>
      <c r="E15" s="151">
        <f t="shared" si="0"/>
        <v>0</v>
      </c>
      <c r="F15" s="151"/>
      <c r="G15" s="141"/>
    </row>
    <row r="16" spans="1:7" ht="21.75" customHeight="1">
      <c r="A16" s="142"/>
      <c r="B16" s="143"/>
      <c r="C16" s="144" t="s">
        <v>222</v>
      </c>
      <c r="D16" s="146" t="s">
        <v>275</v>
      </c>
      <c r="E16" s="151">
        <f t="shared" si="0"/>
        <v>60.29</v>
      </c>
      <c r="F16" s="151">
        <v>60.29</v>
      </c>
      <c r="G16" s="141"/>
    </row>
    <row r="17" spans="1:7" ht="21.75" customHeight="1">
      <c r="A17" s="142" t="s">
        <v>229</v>
      </c>
      <c r="B17" s="143" t="s">
        <v>230</v>
      </c>
      <c r="C17" s="144" t="s">
        <v>222</v>
      </c>
      <c r="D17" s="216" t="s">
        <v>276</v>
      </c>
      <c r="E17" s="151">
        <f t="shared" si="0"/>
        <v>60.29</v>
      </c>
      <c r="F17" s="151">
        <v>60.29</v>
      </c>
      <c r="G17" s="141"/>
    </row>
    <row r="18" spans="1:7" ht="21.75" customHeight="1">
      <c r="A18" s="142" t="s">
        <v>229</v>
      </c>
      <c r="B18" s="143" t="s">
        <v>230</v>
      </c>
      <c r="C18" s="144" t="s">
        <v>222</v>
      </c>
      <c r="D18" s="216" t="s">
        <v>277</v>
      </c>
      <c r="E18" s="151">
        <f t="shared" si="0"/>
        <v>60.29</v>
      </c>
      <c r="F18" s="151">
        <f>F19+F20</f>
        <v>60.29</v>
      </c>
      <c r="G18" s="141"/>
    </row>
    <row r="19" spans="1:7" ht="21.75" customHeight="1">
      <c r="A19" s="142" t="s">
        <v>229</v>
      </c>
      <c r="B19" s="143" t="s">
        <v>230</v>
      </c>
      <c r="C19" s="144" t="s">
        <v>222</v>
      </c>
      <c r="D19" s="216" t="s">
        <v>278</v>
      </c>
      <c r="E19" s="151">
        <f t="shared" si="0"/>
        <v>43.07</v>
      </c>
      <c r="F19" s="151">
        <v>43.07</v>
      </c>
      <c r="G19" s="141"/>
    </row>
    <row r="20" spans="1:7" ht="21.75" customHeight="1">
      <c r="A20" s="142" t="s">
        <v>229</v>
      </c>
      <c r="B20" s="143" t="s">
        <v>279</v>
      </c>
      <c r="C20" s="144" t="s">
        <v>222</v>
      </c>
      <c r="D20" s="216" t="s">
        <v>280</v>
      </c>
      <c r="E20" s="151">
        <f t="shared" si="0"/>
        <v>17.22</v>
      </c>
      <c r="F20" s="152">
        <v>17.22</v>
      </c>
      <c r="G20" s="152"/>
    </row>
    <row r="21" spans="1:7" ht="21.75" customHeight="1">
      <c r="A21" s="142" t="s">
        <v>229</v>
      </c>
      <c r="B21" s="143" t="s">
        <v>226</v>
      </c>
      <c r="C21" s="144" t="s">
        <v>222</v>
      </c>
      <c r="D21" s="146" t="s">
        <v>281</v>
      </c>
      <c r="E21" s="151">
        <f t="shared" si="0"/>
        <v>0</v>
      </c>
      <c r="F21" s="151"/>
      <c r="G21" s="141"/>
    </row>
    <row r="22" spans="1:7" ht="21.75" customHeight="1">
      <c r="A22" s="142" t="s">
        <v>234</v>
      </c>
      <c r="B22" s="143" t="s">
        <v>220</v>
      </c>
      <c r="C22" s="144" t="s">
        <v>222</v>
      </c>
      <c r="D22" s="146" t="s">
        <v>282</v>
      </c>
      <c r="E22" s="151">
        <f t="shared" si="0"/>
        <v>15.07</v>
      </c>
      <c r="F22" s="151">
        <v>15.07</v>
      </c>
      <c r="G22" s="141"/>
    </row>
    <row r="23" spans="1:7" ht="21.75" customHeight="1">
      <c r="A23" s="142" t="s">
        <v>234</v>
      </c>
      <c r="B23" s="143" t="s">
        <v>220</v>
      </c>
      <c r="C23" s="144" t="s">
        <v>222</v>
      </c>
      <c r="D23" s="146" t="s">
        <v>283</v>
      </c>
      <c r="E23" s="151">
        <f t="shared" si="0"/>
        <v>15.07</v>
      </c>
      <c r="F23" s="151">
        <v>15.07</v>
      </c>
      <c r="G23" s="141"/>
    </row>
    <row r="24" spans="1:7" ht="21.75" customHeight="1">
      <c r="A24" s="142" t="s">
        <v>234</v>
      </c>
      <c r="B24" s="143" t="s">
        <v>220</v>
      </c>
      <c r="C24" s="144" t="s">
        <v>222</v>
      </c>
      <c r="D24" s="146" t="s">
        <v>284</v>
      </c>
      <c r="E24" s="151">
        <f t="shared" si="0"/>
        <v>15.07</v>
      </c>
      <c r="F24" s="151">
        <v>15.07</v>
      </c>
      <c r="G24" s="141"/>
    </row>
    <row r="25" spans="1:7" ht="12.75" customHeight="1">
      <c r="A25" s="138">
        <v>210</v>
      </c>
      <c r="B25" s="138">
        <v>11</v>
      </c>
      <c r="C25" s="143" t="s">
        <v>222</v>
      </c>
      <c r="D25" s="146" t="s">
        <v>285</v>
      </c>
      <c r="E25" s="151">
        <f t="shared" si="0"/>
        <v>0</v>
      </c>
      <c r="F25" s="153"/>
      <c r="G25" s="153"/>
    </row>
    <row r="26" spans="1:7" ht="12.75" customHeight="1">
      <c r="A26" s="138"/>
      <c r="B26" s="138"/>
      <c r="C26" s="143" t="s">
        <v>222</v>
      </c>
      <c r="D26" s="146" t="s">
        <v>286</v>
      </c>
      <c r="E26" s="151">
        <f t="shared" si="0"/>
        <v>0</v>
      </c>
      <c r="F26" s="153"/>
      <c r="G26" s="153"/>
    </row>
    <row r="27" spans="1:7" ht="12.75" customHeight="1">
      <c r="A27" s="138"/>
      <c r="B27" s="138"/>
      <c r="C27" s="143" t="s">
        <v>222</v>
      </c>
      <c r="D27" s="146" t="s">
        <v>287</v>
      </c>
      <c r="E27" s="151">
        <f t="shared" si="0"/>
        <v>0</v>
      </c>
      <c r="F27" s="153"/>
      <c r="G27" s="153"/>
    </row>
    <row r="28" spans="1:7" ht="12.75" customHeight="1">
      <c r="A28" s="138"/>
      <c r="B28" s="138"/>
      <c r="C28" s="143" t="s">
        <v>222</v>
      </c>
      <c r="D28" s="146" t="s">
        <v>288</v>
      </c>
      <c r="E28" s="151">
        <f t="shared" si="0"/>
        <v>0</v>
      </c>
      <c r="F28" s="153"/>
      <c r="G28" s="153"/>
    </row>
    <row r="29" spans="1:7" ht="12.75" customHeight="1">
      <c r="A29" s="138"/>
      <c r="B29" s="138"/>
      <c r="C29" s="143" t="s">
        <v>222</v>
      </c>
      <c r="D29" s="146" t="s">
        <v>289</v>
      </c>
      <c r="E29" s="151">
        <f t="shared" si="0"/>
        <v>0</v>
      </c>
      <c r="F29" s="153"/>
      <c r="G29" s="153"/>
    </row>
    <row r="30" spans="1:7" ht="12.75" customHeight="1">
      <c r="A30" s="138"/>
      <c r="B30" s="138"/>
      <c r="C30" s="143" t="s">
        <v>222</v>
      </c>
      <c r="D30" s="146" t="s">
        <v>290</v>
      </c>
      <c r="E30" s="151">
        <f t="shared" si="0"/>
        <v>0</v>
      </c>
      <c r="F30" s="153"/>
      <c r="G30" s="153"/>
    </row>
    <row r="31" spans="1:7" ht="12.75" customHeight="1">
      <c r="A31" s="138"/>
      <c r="B31" s="138"/>
      <c r="C31" s="143" t="s">
        <v>222</v>
      </c>
      <c r="D31" s="146" t="s">
        <v>291</v>
      </c>
      <c r="E31" s="154">
        <f t="shared" si="0"/>
        <v>0</v>
      </c>
      <c r="F31" s="155"/>
      <c r="G31" s="155"/>
    </row>
    <row r="32" spans="1:7" ht="12.75" customHeight="1">
      <c r="A32" s="138"/>
      <c r="B32" s="138"/>
      <c r="C32" s="143" t="s">
        <v>222</v>
      </c>
      <c r="D32" s="146" t="s">
        <v>292</v>
      </c>
      <c r="E32" s="154">
        <f t="shared" si="0"/>
        <v>0</v>
      </c>
      <c r="F32" s="155"/>
      <c r="G32" s="155"/>
    </row>
    <row r="33" spans="1:7" ht="12.75" customHeight="1">
      <c r="A33" s="138"/>
      <c r="B33" s="138"/>
      <c r="C33" s="143" t="s">
        <v>222</v>
      </c>
      <c r="D33" s="146" t="s">
        <v>293</v>
      </c>
      <c r="E33" s="154">
        <f t="shared" si="0"/>
        <v>0</v>
      </c>
      <c r="F33" s="155"/>
      <c r="G33" s="155"/>
    </row>
    <row r="34" spans="1:7" ht="12.75" customHeight="1">
      <c r="A34" s="138"/>
      <c r="B34" s="138"/>
      <c r="C34" s="143" t="s">
        <v>222</v>
      </c>
      <c r="D34" s="147" t="s">
        <v>294</v>
      </c>
      <c r="E34" s="154">
        <f t="shared" si="0"/>
        <v>0</v>
      </c>
      <c r="F34" s="155"/>
      <c r="G34" s="155"/>
    </row>
    <row r="35" spans="1:7" ht="12.75" customHeight="1">
      <c r="A35" s="138"/>
      <c r="B35" s="138"/>
      <c r="C35" s="143" t="s">
        <v>222</v>
      </c>
      <c r="D35" s="147" t="s">
        <v>295</v>
      </c>
      <c r="E35" s="154">
        <f t="shared" si="0"/>
        <v>0</v>
      </c>
      <c r="F35" s="155"/>
      <c r="G35" s="155"/>
    </row>
    <row r="36" spans="1:7" ht="12.75" customHeight="1">
      <c r="A36" s="138">
        <v>221</v>
      </c>
      <c r="B36" s="138">
        <v>2</v>
      </c>
      <c r="C36" s="143" t="s">
        <v>222</v>
      </c>
      <c r="D36" s="147" t="s">
        <v>296</v>
      </c>
      <c r="E36" s="154">
        <v>33.91</v>
      </c>
      <c r="F36" s="155">
        <v>33.91</v>
      </c>
      <c r="G36" s="155"/>
    </row>
    <row r="37" spans="1:7" ht="12.75" customHeight="1">
      <c r="A37" s="138">
        <v>221</v>
      </c>
      <c r="B37" s="138">
        <v>2</v>
      </c>
      <c r="C37" s="143" t="s">
        <v>222</v>
      </c>
      <c r="D37" s="147" t="s">
        <v>297</v>
      </c>
      <c r="E37" s="154">
        <v>33.91</v>
      </c>
      <c r="F37" s="155">
        <v>33.91</v>
      </c>
      <c r="G37" s="155"/>
    </row>
    <row r="38" spans="1:7" ht="12.75" customHeight="1">
      <c r="A38" s="138">
        <v>221</v>
      </c>
      <c r="B38" s="138">
        <v>2</v>
      </c>
      <c r="C38" s="143" t="s">
        <v>222</v>
      </c>
      <c r="D38" s="147" t="s">
        <v>298</v>
      </c>
      <c r="E38" s="154">
        <v>33.91</v>
      </c>
      <c r="F38" s="155">
        <v>33.91</v>
      </c>
      <c r="G38" s="155"/>
    </row>
    <row r="39" spans="1:7" ht="12.75" customHeight="1">
      <c r="A39" s="138"/>
      <c r="B39" s="138"/>
      <c r="C39" s="143" t="s">
        <v>222</v>
      </c>
      <c r="D39" s="146" t="s">
        <v>299</v>
      </c>
      <c r="E39" s="154">
        <f t="shared" si="0"/>
        <v>0</v>
      </c>
      <c r="F39" s="155"/>
      <c r="G39" s="155"/>
    </row>
    <row r="40" spans="1:7" ht="12.75" customHeight="1">
      <c r="A40" s="138"/>
      <c r="B40" s="138"/>
      <c r="C40" s="143" t="s">
        <v>222</v>
      </c>
      <c r="D40" s="146" t="s">
        <v>300</v>
      </c>
      <c r="E40" s="154">
        <f t="shared" si="0"/>
        <v>0</v>
      </c>
      <c r="F40" s="155"/>
      <c r="G40" s="155"/>
    </row>
    <row r="41" spans="1:7" ht="12.75" customHeight="1">
      <c r="A41" s="138"/>
      <c r="B41" s="138"/>
      <c r="C41" s="143" t="s">
        <v>222</v>
      </c>
      <c r="D41" s="146" t="s">
        <v>301</v>
      </c>
      <c r="E41" s="154">
        <f t="shared" si="0"/>
        <v>0</v>
      </c>
      <c r="F41" s="155"/>
      <c r="G41" s="155"/>
    </row>
    <row r="42" spans="1:7" ht="12.75" customHeight="1">
      <c r="A42" s="138"/>
      <c r="B42" s="138"/>
      <c r="C42" s="143" t="s">
        <v>222</v>
      </c>
      <c r="D42" s="146" t="s">
        <v>302</v>
      </c>
      <c r="E42" s="154">
        <f t="shared" si="0"/>
        <v>0</v>
      </c>
      <c r="F42" s="155"/>
      <c r="G42" s="155"/>
    </row>
    <row r="43" spans="1:7" ht="12.75" customHeight="1">
      <c r="A43" s="138"/>
      <c r="B43" s="138"/>
      <c r="C43" s="143" t="s">
        <v>222</v>
      </c>
      <c r="D43" s="148" t="s">
        <v>32</v>
      </c>
      <c r="E43" s="155">
        <f>E8+E16+E22+E36</f>
        <v>554.6800000000001</v>
      </c>
      <c r="F43" s="155">
        <f>F8+F16+F22+F36</f>
        <v>442.81000000000006</v>
      </c>
      <c r="G43" s="155">
        <f>G8+G16+G22+G36</f>
        <v>111.87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zoomScalePageLayoutView="0" workbookViewId="0" topLeftCell="A1">
      <selection activeCell="E5" sqref="E5:E6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58.0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69" t="s">
        <v>128</v>
      </c>
      <c r="B1" s="269"/>
      <c r="C1" s="269"/>
    </row>
    <row r="2" spans="1:243" ht="19.5" customHeight="1">
      <c r="A2" s="28"/>
      <c r="B2" s="29"/>
      <c r="C2" s="29"/>
      <c r="D2" s="29"/>
      <c r="E2" s="29"/>
      <c r="F2" s="30" t="s">
        <v>129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</row>
    <row r="3" spans="1:243" ht="19.5" customHeight="1">
      <c r="A3" s="230" t="s">
        <v>130</v>
      </c>
      <c r="B3" s="230"/>
      <c r="C3" s="230"/>
      <c r="D3" s="230"/>
      <c r="E3" s="230"/>
      <c r="F3" s="23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</row>
    <row r="4" spans="1:243" ht="19.5" customHeight="1">
      <c r="A4" s="31"/>
      <c r="B4" s="31"/>
      <c r="C4" s="31"/>
      <c r="D4" s="31"/>
      <c r="E4" s="31"/>
      <c r="F4" s="33" t="s">
        <v>3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</row>
    <row r="5" spans="1:243" ht="19.5" customHeight="1">
      <c r="A5" s="37" t="s">
        <v>42</v>
      </c>
      <c r="B5" s="38"/>
      <c r="C5" s="39"/>
      <c r="D5" s="270" t="s">
        <v>43</v>
      </c>
      <c r="E5" s="238" t="s">
        <v>131</v>
      </c>
      <c r="F5" s="240" t="s">
        <v>45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</row>
    <row r="6" spans="1:243" ht="19.5" customHeight="1">
      <c r="A6" s="40" t="s">
        <v>52</v>
      </c>
      <c r="B6" s="41" t="s">
        <v>53</v>
      </c>
      <c r="C6" s="42" t="s">
        <v>54</v>
      </c>
      <c r="D6" s="270"/>
      <c r="E6" s="238"/>
      <c r="F6" s="240"/>
      <c r="G6" s="55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</row>
    <row r="7" spans="1:243" ht="21" customHeight="1">
      <c r="A7" s="156">
        <v>201</v>
      </c>
      <c r="B7" s="156"/>
      <c r="C7" s="156"/>
      <c r="D7" s="156">
        <v>320301</v>
      </c>
      <c r="E7" s="157" t="s">
        <v>304</v>
      </c>
      <c r="F7" s="158">
        <v>200</v>
      </c>
      <c r="G7" s="55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</row>
    <row r="8" spans="1:6" ht="21" customHeight="1">
      <c r="A8" s="159" t="s">
        <v>219</v>
      </c>
      <c r="B8" s="159" t="s">
        <v>220</v>
      </c>
      <c r="C8" s="159"/>
      <c r="D8" s="160" t="s">
        <v>222</v>
      </c>
      <c r="E8" s="157" t="s">
        <v>305</v>
      </c>
      <c r="F8" s="158">
        <v>200</v>
      </c>
    </row>
    <row r="9" spans="1:6" ht="21" customHeight="1">
      <c r="A9" s="161" t="s">
        <v>219</v>
      </c>
      <c r="B9" s="161" t="s">
        <v>220</v>
      </c>
      <c r="C9" s="161" t="s">
        <v>226</v>
      </c>
      <c r="D9" s="160" t="s">
        <v>222</v>
      </c>
      <c r="E9" s="157" t="s">
        <v>306</v>
      </c>
      <c r="F9" s="158">
        <v>200</v>
      </c>
    </row>
    <row r="10" spans="1:6" ht="21" customHeight="1">
      <c r="A10" s="67"/>
      <c r="B10" s="67"/>
      <c r="C10" s="67"/>
      <c r="D10" s="80"/>
      <c r="E10" s="80"/>
      <c r="F10" s="81"/>
    </row>
    <row r="11" spans="1:6" ht="21" customHeight="1">
      <c r="A11" s="67"/>
      <c r="B11" s="67"/>
      <c r="C11" s="67"/>
      <c r="D11" s="80"/>
      <c r="E11" s="80"/>
      <c r="F11" s="81"/>
    </row>
    <row r="12" spans="1:6" ht="21" customHeight="1">
      <c r="A12" s="67"/>
      <c r="B12" s="67"/>
      <c r="C12" s="67"/>
      <c r="D12" s="80"/>
      <c r="E12" s="80"/>
      <c r="F12" s="81"/>
    </row>
    <row r="13" spans="1:6" ht="21" customHeight="1">
      <c r="A13" s="67"/>
      <c r="B13" s="67"/>
      <c r="C13" s="67"/>
      <c r="D13" s="80"/>
      <c r="E13" s="80"/>
      <c r="F13" s="81"/>
    </row>
    <row r="14" spans="1:6" ht="21" customHeight="1">
      <c r="A14" s="67"/>
      <c r="B14" s="67"/>
      <c r="C14" s="67"/>
      <c r="D14" s="80"/>
      <c r="E14" s="80"/>
      <c r="F14" s="81"/>
    </row>
    <row r="15" spans="1:6" ht="21" customHeight="1">
      <c r="A15" s="67"/>
      <c r="B15" s="67"/>
      <c r="C15" s="67"/>
      <c r="D15" s="80"/>
      <c r="E15" s="80"/>
      <c r="F15" s="81"/>
    </row>
    <row r="16" spans="1:6" ht="21" customHeight="1">
      <c r="A16" s="67"/>
      <c r="B16" s="67"/>
      <c r="C16" s="67"/>
      <c r="D16" s="80"/>
      <c r="E16" s="80"/>
      <c r="F16" s="81"/>
    </row>
    <row r="17" spans="1:6" ht="21" customHeight="1">
      <c r="A17" s="67"/>
      <c r="B17" s="67"/>
      <c r="C17" s="67"/>
      <c r="D17" s="80"/>
      <c r="E17" s="80"/>
      <c r="F17" s="81"/>
    </row>
    <row r="18" spans="1:6" ht="21" customHeight="1">
      <c r="A18" s="67"/>
      <c r="B18" s="67"/>
      <c r="C18" s="67"/>
      <c r="D18" s="80"/>
      <c r="E18" s="80"/>
      <c r="F18" s="81"/>
    </row>
    <row r="19" spans="1:6" ht="21" customHeight="1">
      <c r="A19" s="67"/>
      <c r="B19" s="67"/>
      <c r="C19" s="67"/>
      <c r="D19" s="80"/>
      <c r="E19" s="80"/>
      <c r="F19" s="81"/>
    </row>
    <row r="20" spans="1:6" ht="21" customHeight="1">
      <c r="A20" s="67"/>
      <c r="B20" s="67"/>
      <c r="C20" s="67"/>
      <c r="D20" s="80"/>
      <c r="E20" s="80"/>
      <c r="F20" s="8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F13" sqref="F1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78" t="s">
        <v>132</v>
      </c>
    </row>
    <row r="2" spans="1:9" ht="19.5" customHeight="1">
      <c r="A2" s="58"/>
      <c r="B2" s="58"/>
      <c r="C2" s="58"/>
      <c r="D2" s="58"/>
      <c r="E2" s="59"/>
      <c r="F2" s="58"/>
      <c r="G2" s="58"/>
      <c r="H2" s="60" t="s">
        <v>133</v>
      </c>
      <c r="I2" s="76"/>
    </row>
    <row r="3" spans="1:9" ht="25.5" customHeight="1">
      <c r="A3" s="230" t="s">
        <v>134</v>
      </c>
      <c r="B3" s="230"/>
      <c r="C3" s="230"/>
      <c r="D3" s="230"/>
      <c r="E3" s="230"/>
      <c r="F3" s="230"/>
      <c r="G3" s="230"/>
      <c r="H3" s="230"/>
      <c r="I3" s="76"/>
    </row>
    <row r="4" spans="1:9" ht="19.5" customHeight="1">
      <c r="A4" s="32"/>
      <c r="B4" s="61"/>
      <c r="C4" s="61"/>
      <c r="D4" s="61"/>
      <c r="E4" s="61"/>
      <c r="F4" s="61"/>
      <c r="G4" s="61"/>
      <c r="H4" s="33" t="s">
        <v>3</v>
      </c>
      <c r="I4" s="76"/>
    </row>
    <row r="5" spans="1:9" ht="19.5" customHeight="1">
      <c r="A5" s="238" t="s">
        <v>135</v>
      </c>
      <c r="B5" s="238" t="s">
        <v>136</v>
      </c>
      <c r="C5" s="240" t="s">
        <v>137</v>
      </c>
      <c r="D5" s="240"/>
      <c r="E5" s="240"/>
      <c r="F5" s="240"/>
      <c r="G5" s="240"/>
      <c r="H5" s="240"/>
      <c r="I5" s="76"/>
    </row>
    <row r="6" spans="1:9" ht="19.5" customHeight="1">
      <c r="A6" s="238"/>
      <c r="B6" s="238"/>
      <c r="C6" s="271" t="s">
        <v>32</v>
      </c>
      <c r="D6" s="273" t="s">
        <v>138</v>
      </c>
      <c r="E6" s="62" t="s">
        <v>139</v>
      </c>
      <c r="F6" s="63"/>
      <c r="G6" s="63"/>
      <c r="H6" s="274" t="s">
        <v>140</v>
      </c>
      <c r="I6" s="76"/>
    </row>
    <row r="7" spans="1:9" ht="33.75" customHeight="1">
      <c r="A7" s="239"/>
      <c r="B7" s="239"/>
      <c r="C7" s="272"/>
      <c r="D7" s="234"/>
      <c r="E7" s="64" t="s">
        <v>47</v>
      </c>
      <c r="F7" s="65" t="s">
        <v>141</v>
      </c>
      <c r="G7" s="66" t="s">
        <v>142</v>
      </c>
      <c r="H7" s="268"/>
      <c r="I7" s="76"/>
    </row>
    <row r="8" spans="1:9" ht="19.5" customHeight="1">
      <c r="A8" s="164"/>
      <c r="B8" s="164" t="s">
        <v>217</v>
      </c>
      <c r="C8" s="125">
        <v>20.5</v>
      </c>
      <c r="D8" s="126"/>
      <c r="E8" s="165">
        <v>16.1</v>
      </c>
      <c r="F8" s="165"/>
      <c r="G8" s="165">
        <v>16.1</v>
      </c>
      <c r="H8" s="165">
        <v>4.4</v>
      </c>
      <c r="I8" s="77"/>
    </row>
    <row r="9" spans="1:9" ht="19.5" customHeight="1">
      <c r="A9" s="164"/>
      <c r="B9" s="164" t="s">
        <v>73</v>
      </c>
      <c r="C9" s="125">
        <v>20.5</v>
      </c>
      <c r="D9" s="163"/>
      <c r="E9" s="165">
        <v>16.1</v>
      </c>
      <c r="F9" s="165"/>
      <c r="G9" s="165">
        <v>16.1</v>
      </c>
      <c r="H9" s="165">
        <v>4.4</v>
      </c>
      <c r="I9" s="74"/>
    </row>
    <row r="10" spans="1:9" ht="19.5" customHeight="1">
      <c r="A10" s="164"/>
      <c r="B10" s="164" t="s">
        <v>218</v>
      </c>
      <c r="C10" s="125">
        <v>20.5</v>
      </c>
      <c r="D10" s="163"/>
      <c r="E10" s="165">
        <f>SUM(E11:E13)</f>
        <v>16.1</v>
      </c>
      <c r="F10" s="165"/>
      <c r="G10" s="165">
        <f>SUM(G11:G13)</f>
        <v>16.1</v>
      </c>
      <c r="H10" s="165">
        <f>SUM(H11:H13)</f>
        <v>4.4</v>
      </c>
      <c r="I10" s="74"/>
    </row>
    <row r="11" spans="1:9" ht="19.5" customHeight="1">
      <c r="A11" s="164" t="s">
        <v>222</v>
      </c>
      <c r="B11" s="164" t="s">
        <v>223</v>
      </c>
      <c r="C11" s="125">
        <v>3.5</v>
      </c>
      <c r="D11" s="163"/>
      <c r="E11" s="166">
        <f>G11</f>
        <v>2</v>
      </c>
      <c r="F11" s="167"/>
      <c r="G11" s="168">
        <v>2</v>
      </c>
      <c r="H11" s="125">
        <v>1.5</v>
      </c>
      <c r="I11" s="74"/>
    </row>
    <row r="12" spans="1:9" ht="19.5" customHeight="1">
      <c r="A12" s="164" t="s">
        <v>222</v>
      </c>
      <c r="B12" s="164" t="s">
        <v>225</v>
      </c>
      <c r="C12" s="125">
        <v>1</v>
      </c>
      <c r="D12" s="163"/>
      <c r="E12" s="166">
        <f>G12</f>
        <v>1</v>
      </c>
      <c r="F12" s="167"/>
      <c r="G12" s="168">
        <v>1</v>
      </c>
      <c r="H12" s="125"/>
      <c r="I12" s="74"/>
    </row>
    <row r="13" spans="1:9" ht="19.5" customHeight="1">
      <c r="A13" s="164" t="s">
        <v>222</v>
      </c>
      <c r="B13" s="164" t="s">
        <v>227</v>
      </c>
      <c r="C13" s="125">
        <v>16</v>
      </c>
      <c r="D13" s="163"/>
      <c r="E13" s="166">
        <f>G13</f>
        <v>13.1</v>
      </c>
      <c r="F13" s="167"/>
      <c r="G13" s="168">
        <v>13.1</v>
      </c>
      <c r="H13" s="125">
        <v>2.9</v>
      </c>
      <c r="I13" s="74"/>
    </row>
    <row r="14" spans="1:9" ht="19.5" customHeight="1">
      <c r="A14" s="68"/>
      <c r="B14" s="68"/>
      <c r="C14" s="68"/>
      <c r="D14" s="68"/>
      <c r="E14" s="71"/>
      <c r="F14" s="68"/>
      <c r="G14" s="68"/>
      <c r="H14" s="70"/>
      <c r="I14" s="74"/>
    </row>
    <row r="15" spans="1:9" ht="19.5" customHeight="1">
      <c r="A15" s="68"/>
      <c r="B15" s="68"/>
      <c r="C15" s="68"/>
      <c r="D15" s="68"/>
      <c r="E15" s="71"/>
      <c r="F15" s="68"/>
      <c r="G15" s="68"/>
      <c r="H15" s="70"/>
      <c r="I15" s="74"/>
    </row>
    <row r="16" spans="1:9" ht="19.5" customHeight="1">
      <c r="A16" s="68"/>
      <c r="B16" s="68"/>
      <c r="C16" s="68"/>
      <c r="D16" s="68"/>
      <c r="E16" s="69"/>
      <c r="F16" s="68"/>
      <c r="G16" s="68"/>
      <c r="H16" s="70"/>
      <c r="I16" s="74"/>
    </row>
    <row r="17" spans="1:9" ht="19.5" customHeight="1">
      <c r="A17" s="68"/>
      <c r="B17" s="68"/>
      <c r="C17" s="68"/>
      <c r="D17" s="68"/>
      <c r="E17" s="69"/>
      <c r="F17" s="68"/>
      <c r="G17" s="68"/>
      <c r="H17" s="70"/>
      <c r="I17" s="74"/>
    </row>
    <row r="18" spans="1:9" ht="19.5" customHeight="1">
      <c r="A18" s="68"/>
      <c r="B18" s="68"/>
      <c r="C18" s="68"/>
      <c r="D18" s="68"/>
      <c r="E18" s="72"/>
      <c r="F18" s="68"/>
      <c r="G18" s="68"/>
      <c r="H18" s="70"/>
      <c r="I18" s="74"/>
    </row>
    <row r="19" spans="1:9" ht="19.5" customHeight="1">
      <c r="A19" s="68"/>
      <c r="B19" s="68"/>
      <c r="C19" s="68"/>
      <c r="D19" s="68"/>
      <c r="E19" s="71"/>
      <c r="F19" s="68"/>
      <c r="G19" s="68"/>
      <c r="H19" s="70"/>
      <c r="I19" s="74"/>
    </row>
    <row r="20" spans="1:9" ht="19.5" customHeight="1">
      <c r="A20" s="71"/>
      <c r="B20" s="71"/>
      <c r="C20" s="71"/>
      <c r="D20" s="71"/>
      <c r="E20" s="71"/>
      <c r="F20" s="68"/>
      <c r="G20" s="68"/>
      <c r="H20" s="70"/>
      <c r="I20" s="74"/>
    </row>
    <row r="21" spans="1:9" ht="19.5" customHeight="1">
      <c r="A21" s="70"/>
      <c r="B21" s="70"/>
      <c r="C21" s="70"/>
      <c r="D21" s="70"/>
      <c r="E21" s="73"/>
      <c r="F21" s="70"/>
      <c r="G21" s="70"/>
      <c r="H21" s="70"/>
      <c r="I21" s="74"/>
    </row>
    <row r="22" spans="1:9" ht="19.5" customHeight="1">
      <c r="A22" s="70"/>
      <c r="B22" s="70"/>
      <c r="C22" s="70"/>
      <c r="D22" s="70"/>
      <c r="E22" s="73"/>
      <c r="F22" s="70"/>
      <c r="G22" s="70"/>
      <c r="H22" s="70"/>
      <c r="I22" s="74"/>
    </row>
    <row r="23" spans="1:9" ht="19.5" customHeight="1">
      <c r="A23" s="70"/>
      <c r="B23" s="70"/>
      <c r="C23" s="70"/>
      <c r="D23" s="70"/>
      <c r="E23" s="73"/>
      <c r="F23" s="70"/>
      <c r="G23" s="70"/>
      <c r="H23" s="70"/>
      <c r="I23" s="74"/>
    </row>
    <row r="24" spans="1:9" ht="19.5" customHeight="1">
      <c r="A24" s="70"/>
      <c r="B24" s="70"/>
      <c r="C24" s="70"/>
      <c r="D24" s="70"/>
      <c r="E24" s="73"/>
      <c r="F24" s="70"/>
      <c r="G24" s="70"/>
      <c r="H24" s="70"/>
      <c r="I24" s="74"/>
    </row>
    <row r="25" spans="1:9" ht="19.5" customHeight="1">
      <c r="A25" s="70"/>
      <c r="B25" s="70"/>
      <c r="C25" s="70"/>
      <c r="D25" s="70"/>
      <c r="E25" s="73"/>
      <c r="F25" s="70"/>
      <c r="G25" s="70"/>
      <c r="H25" s="70"/>
      <c r="I25" s="74"/>
    </row>
    <row r="26" spans="1:9" ht="19.5" customHeight="1">
      <c r="A26" s="70"/>
      <c r="B26" s="70"/>
      <c r="C26" s="70"/>
      <c r="D26" s="70"/>
      <c r="E26" s="73"/>
      <c r="F26" s="70"/>
      <c r="G26" s="70"/>
      <c r="H26" s="70"/>
      <c r="I26" s="74"/>
    </row>
    <row r="27" spans="1:9" ht="19.5" customHeight="1">
      <c r="A27" s="70"/>
      <c r="B27" s="70"/>
      <c r="C27" s="70"/>
      <c r="D27" s="70"/>
      <c r="E27" s="73"/>
      <c r="F27" s="70"/>
      <c r="G27" s="70"/>
      <c r="H27" s="70"/>
      <c r="I27" s="74"/>
    </row>
    <row r="28" spans="1:9" ht="19.5" customHeight="1">
      <c r="A28" s="70"/>
      <c r="B28" s="70"/>
      <c r="C28" s="70"/>
      <c r="D28" s="70"/>
      <c r="E28" s="73"/>
      <c r="F28" s="70"/>
      <c r="G28" s="70"/>
      <c r="H28" s="70"/>
      <c r="I28" s="74"/>
    </row>
    <row r="29" spans="1:9" ht="19.5" customHeight="1">
      <c r="A29" s="70"/>
      <c r="B29" s="70"/>
      <c r="C29" s="70"/>
      <c r="D29" s="70"/>
      <c r="E29" s="73"/>
      <c r="F29" s="70"/>
      <c r="G29" s="70"/>
      <c r="H29" s="70"/>
      <c r="I29" s="74"/>
    </row>
    <row r="30" spans="1:9" ht="19.5" customHeight="1">
      <c r="A30" s="70"/>
      <c r="B30" s="70"/>
      <c r="C30" s="70"/>
      <c r="D30" s="70"/>
      <c r="E30" s="73"/>
      <c r="F30" s="70"/>
      <c r="G30" s="70"/>
      <c r="H30" s="70"/>
      <c r="I30" s="7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2018-02-11T05:29:09Z</cp:lastPrinted>
  <dcterms:created xsi:type="dcterms:W3CDTF">1996-12-17T01:32:42Z</dcterms:created>
  <dcterms:modified xsi:type="dcterms:W3CDTF">2018-02-11T05:29:14Z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